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0" yWindow="-30" windowWidth="9585" windowHeight="5130"/>
  </bookViews>
  <sheets>
    <sheet name="СОДЕРЖ-Е" sheetId="4" r:id="rId1"/>
    <sheet name="для страховых" sheetId="5" r:id="rId2"/>
    <sheet name="роддом" sheetId="3" r:id="rId3"/>
  </sheets>
  <definedNames>
    <definedName name="_xlnm.Print_Area" localSheetId="1">'для страховых'!$A$1:$C$8</definedName>
    <definedName name="_xlnm.Print_Area" localSheetId="2">роддом!$A$1:$C$43</definedName>
    <definedName name="_xlnm.Print_Area" localSheetId="0">'СОДЕРЖ-Е'!$A$1:$B$16</definedName>
  </definedNames>
  <calcPr calcId="124519"/>
</workbook>
</file>

<file path=xl/calcChain.xml><?xml version="1.0" encoding="utf-8"?>
<calcChain xmlns="http://schemas.openxmlformats.org/spreadsheetml/2006/main">
  <c r="B15" i="4"/>
  <c r="B14"/>
  <c r="B13"/>
  <c r="B12"/>
  <c r="B11"/>
  <c r="C7" i="5"/>
  <c r="C6"/>
  <c r="C5"/>
  <c r="C4"/>
</calcChain>
</file>

<file path=xl/sharedStrings.xml><?xml version="1.0" encoding="utf-8"?>
<sst xmlns="http://schemas.openxmlformats.org/spreadsheetml/2006/main" count="87" uniqueCount="76">
  <si>
    <t>Родильный дом</t>
  </si>
  <si>
    <t>Наименование услуги</t>
  </si>
  <si>
    <t>Отделение родовое</t>
  </si>
  <si>
    <t>Отделение для новорожденных детей</t>
  </si>
  <si>
    <t>Ведение родов через естественные родовые пути с индивидуальным выбором врача, включая стоимость анестезии</t>
  </si>
  <si>
    <t>Ведение родов через естественные родовые пути с индивидуальным выбором врача (рубец на матке), включая стоимость анестезии</t>
  </si>
  <si>
    <t>Ведение родов через естественные родовые пути с индивидуальным выбором врача, закончившиеся операцией кесарево сечение (включая стоимость анестезии)</t>
  </si>
  <si>
    <t>Плановая операция кесарево сечение с индивидуальным выбором врача, включая стоимость анестезии</t>
  </si>
  <si>
    <t>Ксерокопия документов для сторонних лиц (1 прогон)</t>
  </si>
  <si>
    <t>Поиск архивных документов по запросу (с 2007 г. по текущий год)</t>
  </si>
  <si>
    <t>Поиск архивных документов по запросу (до 2006 г.)</t>
  </si>
  <si>
    <t>ГБУЗ   "Областная клиническая больница №  3"</t>
  </si>
  <si>
    <t>Содержание:</t>
  </si>
  <si>
    <t>Раздел  2</t>
  </si>
  <si>
    <t>Шифр</t>
  </si>
  <si>
    <t xml:space="preserve">Отделение </t>
  </si>
  <si>
    <t xml:space="preserve"> Шифр 
услуги</t>
  </si>
  <si>
    <t>Цена, руб.
в т.ч. НДС</t>
  </si>
  <si>
    <t>Для физических, юридических лиц и иностранных граждан, не имеющих полиса мед.страхования</t>
  </si>
  <si>
    <t>Стоимость 1 койко-дня в родильном доме ГБУЗ  "ОКБ № 3" *</t>
  </si>
  <si>
    <t xml:space="preserve"> Шифр
услуги</t>
  </si>
  <si>
    <t>Цена, 
руб.</t>
  </si>
  <si>
    <t>*Стоимость 1 койко-дня не включает дорогостоящие расходные материалы (импланты, имплантаты, другие изделия медицинского  назначения, вживляемые в организм человека и т.д.)</t>
  </si>
  <si>
    <t>2.37.1</t>
  </si>
  <si>
    <t>2.37.2</t>
  </si>
  <si>
    <t>2.37.3</t>
  </si>
  <si>
    <t>2.38</t>
  </si>
  <si>
    <t>2.38.1</t>
  </si>
  <si>
    <t>2.38.2</t>
  </si>
  <si>
    <t>2.38.3</t>
  </si>
  <si>
    <t>2.37</t>
  </si>
  <si>
    <t>2.37.4</t>
  </si>
  <si>
    <t>Стоимость пребывания в комфортных палатах родильного дома ГБУЗ "ОКБ № 3"</t>
  </si>
  <si>
    <t>Пребывание в 2-местной палате повышенной комфортности № 408, 409</t>
  </si>
  <si>
    <t>Пребывание в 1-местной палате повышенной комфортности № 308, 307, 208, 207</t>
  </si>
  <si>
    <t>Родильный дом (прочие услуги)</t>
  </si>
  <si>
    <t xml:space="preserve"> Шифр услуги</t>
  </si>
  <si>
    <t>Наименование отделения</t>
  </si>
  <si>
    <t>Цена,
руб.</t>
  </si>
  <si>
    <t>2.33</t>
  </si>
  <si>
    <t>2.33.1</t>
  </si>
  <si>
    <t>2.33.2</t>
  </si>
  <si>
    <t>2.33.3</t>
  </si>
  <si>
    <t>2.33.4</t>
  </si>
  <si>
    <t>Отделение акушерское патологии беременности № 1</t>
  </si>
  <si>
    <t>Отделение акушерское обсервационное</t>
  </si>
  <si>
    <t>2.38.4</t>
  </si>
  <si>
    <t>2.38.5</t>
  </si>
  <si>
    <t xml:space="preserve">       2.39        </t>
  </si>
  <si>
    <t>2.39.1</t>
  </si>
  <si>
    <t>2.39.2</t>
  </si>
  <si>
    <t>2.39.3</t>
  </si>
  <si>
    <t>2.34,35,36</t>
  </si>
  <si>
    <t>2.39</t>
  </si>
  <si>
    <t>Стоимость 1 койко-дня в маломестных палатах 
родильного дома для страховых компаний</t>
  </si>
  <si>
    <t>2.34.1</t>
  </si>
  <si>
    <t>2.35.1</t>
  </si>
  <si>
    <t>2.36.1</t>
  </si>
  <si>
    <t>Пребывание в 1-местной палате повышенной комфортности № 206,214,306</t>
  </si>
  <si>
    <t>Пребывание в палатах блочного типа № 109; 209, 210, 211, 212, 213, 309,  310, 311, 312, 313, 314</t>
  </si>
  <si>
    <t>2.38.6</t>
  </si>
  <si>
    <t>Ведение родов через естественные родовые пути с индивидуальным выбором акушерки</t>
  </si>
  <si>
    <t>2.38.7</t>
  </si>
  <si>
    <t>Ведение родов через естественные родовые пути с индивидуальным выбором акушерки, включая стоимость анестезии</t>
  </si>
  <si>
    <t>2.38.8</t>
  </si>
  <si>
    <t>Ведение родов через естественные родовые пути с индивидуальным выбором акушерки, закончившиеся операцией кесарево сечение (включая стоимость анестезии)</t>
  </si>
  <si>
    <t>Пребывание в 1-местной палате повышенной комфортности № 206, 214, 306</t>
  </si>
  <si>
    <t>Пребывание в палатах блочного типа № 109;209,210,211,212,213,309,310,311,312,313,314</t>
  </si>
  <si>
    <t>Ведение родов через естественные родовые пути с индивидуальным выбором врача</t>
  </si>
  <si>
    <t>2.38.9</t>
  </si>
  <si>
    <t>Ведение родов через естественные родовые пути с индивидуальным выбором врача и акушерки</t>
  </si>
  <si>
    <t>2.38.10</t>
  </si>
  <si>
    <t>Ведение родов через естественные родовые пути с индивидуальным выбором врача и акушерки (включая стоимость анестезии)</t>
  </si>
  <si>
    <t>2.38.11</t>
  </si>
  <si>
    <t>Ведение родов через естественные родовые пути с индивидуальным выбором врача и акушерки, закончившиеся операцией кесарево сечение (включая стоимость анестезии)</t>
  </si>
  <si>
    <t>ПРЕЙСКУРАНТ на 01.10.2018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</si>
</sst>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7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2"/>
    </xf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0" xfId="0" applyFont="1"/>
    <xf numFmtId="0" fontId="10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5" fillId="0" borderId="0" xfId="0" applyFont="1"/>
    <xf numFmtId="0" fontId="4" fillId="0" borderId="9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7" fillId="0" borderId="14" xfId="1" applyNumberFormat="1" applyFont="1" applyFill="1" applyBorder="1" applyAlignment="1">
      <alignment horizontal="center" vertical="center"/>
    </xf>
    <xf numFmtId="4" fontId="7" fillId="0" borderId="15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0" xfId="4"/>
    <xf numFmtId="0" fontId="4" fillId="0" borderId="0" xfId="4" applyFont="1"/>
    <xf numFmtId="0" fontId="11" fillId="0" borderId="0" xfId="4" applyFont="1" applyFill="1" applyAlignment="1">
      <alignment horizontal="center"/>
    </xf>
    <xf numFmtId="0" fontId="12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Font="1"/>
    <xf numFmtId="49" fontId="9" fillId="0" borderId="0" xfId="4" applyNumberFormat="1" applyFont="1" applyFill="1" applyBorder="1" applyAlignment="1">
      <alignment horizontal="center"/>
    </xf>
    <xf numFmtId="0" fontId="15" fillId="0" borderId="0" xfId="5" applyFont="1" applyAlignment="1" applyProtection="1">
      <alignment horizontal="left" indent="2"/>
    </xf>
    <xf numFmtId="49" fontId="7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8" xfId="3" applyFont="1" applyFill="1" applyBorder="1"/>
    <xf numFmtId="4" fontId="7" fillId="0" borderId="19" xfId="3" applyNumberFormat="1" applyFont="1" applyBorder="1" applyAlignment="1">
      <alignment horizontal="center"/>
    </xf>
    <xf numFmtId="0" fontId="4" fillId="0" borderId="0" xfId="3" applyFont="1" applyAlignment="1"/>
    <xf numFmtId="0" fontId="1" fillId="0" borderId="0" xfId="0" applyFont="1" applyFill="1" applyBorder="1"/>
    <xf numFmtId="49" fontId="4" fillId="0" borderId="11" xfId="0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4" fontId="7" fillId="0" borderId="19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164" fontId="7" fillId="0" borderId="0" xfId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4" fontId="7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4" applyFont="1" applyAlignment="1">
      <alignment horizontal="center"/>
    </xf>
    <xf numFmtId="0" fontId="4" fillId="0" borderId="21" xfId="3" applyFont="1" applyFill="1" applyBorder="1" applyAlignment="1">
      <alignment wrapText="1"/>
    </xf>
    <xf numFmtId="4" fontId="7" fillId="0" borderId="22" xfId="3" applyNumberFormat="1" applyFont="1" applyFill="1" applyBorder="1" applyAlignment="1">
      <alignment horizontal="center" vertical="center"/>
    </xf>
    <xf numFmtId="0" fontId="4" fillId="0" borderId="0" xfId="3" applyFont="1" applyFill="1" applyBorder="1"/>
    <xf numFmtId="4" fontId="7" fillId="0" borderId="0" xfId="3" applyNumberFormat="1" applyFont="1" applyBorder="1" applyAlignment="1">
      <alignment horizontal="center"/>
    </xf>
    <xf numFmtId="0" fontId="0" fillId="0" borderId="0" xfId="0" applyFill="1"/>
    <xf numFmtId="0" fontId="7" fillId="0" borderId="24" xfId="0" applyFont="1" applyFill="1" applyBorder="1" applyAlignment="1">
      <alignment horizontal="center" vertical="center"/>
    </xf>
    <xf numFmtId="4" fontId="7" fillId="0" borderId="27" xfId="1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8" xfId="3" applyFont="1" applyFill="1" applyBorder="1" applyAlignment="1">
      <alignment wrapText="1"/>
    </xf>
    <xf numFmtId="4" fontId="7" fillId="0" borderId="14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28" xfId="0" applyFont="1" applyFill="1" applyBorder="1" applyAlignment="1" applyProtection="1">
      <alignment horizontal="left" wrapText="1"/>
      <protection locked="0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49" fontId="4" fillId="0" borderId="29" xfId="0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4" fontId="7" fillId="0" borderId="14" xfId="0" applyNumberFormat="1" applyFont="1" applyFill="1" applyBorder="1" applyAlignment="1">
      <alignment horizontal="center"/>
    </xf>
    <xf numFmtId="0" fontId="4" fillId="0" borderId="5" xfId="0" applyFont="1" applyFill="1" applyBorder="1"/>
    <xf numFmtId="4" fontId="7" fillId="0" borderId="19" xfId="0" applyNumberFormat="1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4" fillId="0" borderId="0" xfId="3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</cellXfs>
  <cellStyles count="6">
    <cellStyle name="Гиперссылка" xfId="5" builtinId="8"/>
    <cellStyle name="Денежный" xfId="1" builtinId="4"/>
    <cellStyle name="Обычный" xfId="0" builtinId="0"/>
    <cellStyle name="Обычный 2" xfId="4"/>
    <cellStyle name="Обычный_Лист1" xfId="2"/>
    <cellStyle name="Обычный_расчет ст-ти пребывания 1 дня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495299</xdr:colOff>
      <xdr:row>6</xdr:row>
      <xdr:rowOff>57150</xdr:rowOff>
    </xdr:to>
    <xdr:pic>
      <xdr:nvPicPr>
        <xdr:cNvPr id="2" name="Рисунок 1" descr="лог БОЛЬНИЦА 3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16"/>
  <sheetViews>
    <sheetView tabSelected="1" view="pageBreakPreview" workbookViewId="0">
      <selection activeCell="B11" sqref="B11"/>
    </sheetView>
  </sheetViews>
  <sheetFormatPr defaultRowHeight="12.75"/>
  <cols>
    <col min="1" max="1" width="17.33203125" style="24" customWidth="1"/>
    <col min="2" max="2" width="106.1640625" style="24" customWidth="1"/>
    <col min="3" max="256" width="9.33203125" style="24"/>
    <col min="257" max="257" width="14.6640625" style="24" customWidth="1"/>
    <col min="258" max="258" width="92.5" style="24" customWidth="1"/>
    <col min="259" max="512" width="9.33203125" style="24"/>
    <col min="513" max="513" width="14.6640625" style="24" customWidth="1"/>
    <col min="514" max="514" width="92.5" style="24" customWidth="1"/>
    <col min="515" max="768" width="9.33203125" style="24"/>
    <col min="769" max="769" width="14.6640625" style="24" customWidth="1"/>
    <col min="770" max="770" width="92.5" style="24" customWidth="1"/>
    <col min="771" max="1024" width="9.33203125" style="24"/>
    <col min="1025" max="1025" width="14.6640625" style="24" customWidth="1"/>
    <col min="1026" max="1026" width="92.5" style="24" customWidth="1"/>
    <col min="1027" max="1280" width="9.33203125" style="24"/>
    <col min="1281" max="1281" width="14.6640625" style="24" customWidth="1"/>
    <col min="1282" max="1282" width="92.5" style="24" customWidth="1"/>
    <col min="1283" max="1536" width="9.33203125" style="24"/>
    <col min="1537" max="1537" width="14.6640625" style="24" customWidth="1"/>
    <col min="1538" max="1538" width="92.5" style="24" customWidth="1"/>
    <col min="1539" max="1792" width="9.33203125" style="24"/>
    <col min="1793" max="1793" width="14.6640625" style="24" customWidth="1"/>
    <col min="1794" max="1794" width="92.5" style="24" customWidth="1"/>
    <col min="1795" max="2048" width="9.33203125" style="24"/>
    <col min="2049" max="2049" width="14.6640625" style="24" customWidth="1"/>
    <col min="2050" max="2050" width="92.5" style="24" customWidth="1"/>
    <col min="2051" max="2304" width="9.33203125" style="24"/>
    <col min="2305" max="2305" width="14.6640625" style="24" customWidth="1"/>
    <col min="2306" max="2306" width="92.5" style="24" customWidth="1"/>
    <col min="2307" max="2560" width="9.33203125" style="24"/>
    <col min="2561" max="2561" width="14.6640625" style="24" customWidth="1"/>
    <col min="2562" max="2562" width="92.5" style="24" customWidth="1"/>
    <col min="2563" max="2816" width="9.33203125" style="24"/>
    <col min="2817" max="2817" width="14.6640625" style="24" customWidth="1"/>
    <col min="2818" max="2818" width="92.5" style="24" customWidth="1"/>
    <col min="2819" max="3072" width="9.33203125" style="24"/>
    <col min="3073" max="3073" width="14.6640625" style="24" customWidth="1"/>
    <col min="3074" max="3074" width="92.5" style="24" customWidth="1"/>
    <col min="3075" max="3328" width="9.33203125" style="24"/>
    <col min="3329" max="3329" width="14.6640625" style="24" customWidth="1"/>
    <col min="3330" max="3330" width="92.5" style="24" customWidth="1"/>
    <col min="3331" max="3584" width="9.33203125" style="24"/>
    <col min="3585" max="3585" width="14.6640625" style="24" customWidth="1"/>
    <col min="3586" max="3586" width="92.5" style="24" customWidth="1"/>
    <col min="3587" max="3840" width="9.33203125" style="24"/>
    <col min="3841" max="3841" width="14.6640625" style="24" customWidth="1"/>
    <col min="3842" max="3842" width="92.5" style="24" customWidth="1"/>
    <col min="3843" max="4096" width="9.33203125" style="24"/>
    <col min="4097" max="4097" width="14.6640625" style="24" customWidth="1"/>
    <col min="4098" max="4098" width="92.5" style="24" customWidth="1"/>
    <col min="4099" max="4352" width="9.33203125" style="24"/>
    <col min="4353" max="4353" width="14.6640625" style="24" customWidth="1"/>
    <col min="4354" max="4354" width="92.5" style="24" customWidth="1"/>
    <col min="4355" max="4608" width="9.33203125" style="24"/>
    <col min="4609" max="4609" width="14.6640625" style="24" customWidth="1"/>
    <col min="4610" max="4610" width="92.5" style="24" customWidth="1"/>
    <col min="4611" max="4864" width="9.33203125" style="24"/>
    <col min="4865" max="4865" width="14.6640625" style="24" customWidth="1"/>
    <col min="4866" max="4866" width="92.5" style="24" customWidth="1"/>
    <col min="4867" max="5120" width="9.33203125" style="24"/>
    <col min="5121" max="5121" width="14.6640625" style="24" customWidth="1"/>
    <col min="5122" max="5122" width="92.5" style="24" customWidth="1"/>
    <col min="5123" max="5376" width="9.33203125" style="24"/>
    <col min="5377" max="5377" width="14.6640625" style="24" customWidth="1"/>
    <col min="5378" max="5378" width="92.5" style="24" customWidth="1"/>
    <col min="5379" max="5632" width="9.33203125" style="24"/>
    <col min="5633" max="5633" width="14.6640625" style="24" customWidth="1"/>
    <col min="5634" max="5634" width="92.5" style="24" customWidth="1"/>
    <col min="5635" max="5888" width="9.33203125" style="24"/>
    <col min="5889" max="5889" width="14.6640625" style="24" customWidth="1"/>
    <col min="5890" max="5890" width="92.5" style="24" customWidth="1"/>
    <col min="5891" max="6144" width="9.33203125" style="24"/>
    <col min="6145" max="6145" width="14.6640625" style="24" customWidth="1"/>
    <col min="6146" max="6146" width="92.5" style="24" customWidth="1"/>
    <col min="6147" max="6400" width="9.33203125" style="24"/>
    <col min="6401" max="6401" width="14.6640625" style="24" customWidth="1"/>
    <col min="6402" max="6402" width="92.5" style="24" customWidth="1"/>
    <col min="6403" max="6656" width="9.33203125" style="24"/>
    <col min="6657" max="6657" width="14.6640625" style="24" customWidth="1"/>
    <col min="6658" max="6658" width="92.5" style="24" customWidth="1"/>
    <col min="6659" max="6912" width="9.33203125" style="24"/>
    <col min="6913" max="6913" width="14.6640625" style="24" customWidth="1"/>
    <col min="6914" max="6914" width="92.5" style="24" customWidth="1"/>
    <col min="6915" max="7168" width="9.33203125" style="24"/>
    <col min="7169" max="7169" width="14.6640625" style="24" customWidth="1"/>
    <col min="7170" max="7170" width="92.5" style="24" customWidth="1"/>
    <col min="7171" max="7424" width="9.33203125" style="24"/>
    <col min="7425" max="7425" width="14.6640625" style="24" customWidth="1"/>
    <col min="7426" max="7426" width="92.5" style="24" customWidth="1"/>
    <col min="7427" max="7680" width="9.33203125" style="24"/>
    <col min="7681" max="7681" width="14.6640625" style="24" customWidth="1"/>
    <col min="7682" max="7682" width="92.5" style="24" customWidth="1"/>
    <col min="7683" max="7936" width="9.33203125" style="24"/>
    <col min="7937" max="7937" width="14.6640625" style="24" customWidth="1"/>
    <col min="7938" max="7938" width="92.5" style="24" customWidth="1"/>
    <col min="7939" max="8192" width="9.33203125" style="24"/>
    <col min="8193" max="8193" width="14.6640625" style="24" customWidth="1"/>
    <col min="8194" max="8194" width="92.5" style="24" customWidth="1"/>
    <col min="8195" max="8448" width="9.33203125" style="24"/>
    <col min="8449" max="8449" width="14.6640625" style="24" customWidth="1"/>
    <col min="8450" max="8450" width="92.5" style="24" customWidth="1"/>
    <col min="8451" max="8704" width="9.33203125" style="24"/>
    <col min="8705" max="8705" width="14.6640625" style="24" customWidth="1"/>
    <col min="8706" max="8706" width="92.5" style="24" customWidth="1"/>
    <col min="8707" max="8960" width="9.33203125" style="24"/>
    <col min="8961" max="8961" width="14.6640625" style="24" customWidth="1"/>
    <col min="8962" max="8962" width="92.5" style="24" customWidth="1"/>
    <col min="8963" max="9216" width="9.33203125" style="24"/>
    <col min="9217" max="9217" width="14.6640625" style="24" customWidth="1"/>
    <col min="9218" max="9218" width="92.5" style="24" customWidth="1"/>
    <col min="9219" max="9472" width="9.33203125" style="24"/>
    <col min="9473" max="9473" width="14.6640625" style="24" customWidth="1"/>
    <col min="9474" max="9474" width="92.5" style="24" customWidth="1"/>
    <col min="9475" max="9728" width="9.33203125" style="24"/>
    <col min="9729" max="9729" width="14.6640625" style="24" customWidth="1"/>
    <col min="9730" max="9730" width="92.5" style="24" customWidth="1"/>
    <col min="9731" max="9984" width="9.33203125" style="24"/>
    <col min="9985" max="9985" width="14.6640625" style="24" customWidth="1"/>
    <col min="9986" max="9986" width="92.5" style="24" customWidth="1"/>
    <col min="9987" max="10240" width="9.33203125" style="24"/>
    <col min="10241" max="10241" width="14.6640625" style="24" customWidth="1"/>
    <col min="10242" max="10242" width="92.5" style="24" customWidth="1"/>
    <col min="10243" max="10496" width="9.33203125" style="24"/>
    <col min="10497" max="10497" width="14.6640625" style="24" customWidth="1"/>
    <col min="10498" max="10498" width="92.5" style="24" customWidth="1"/>
    <col min="10499" max="10752" width="9.33203125" style="24"/>
    <col min="10753" max="10753" width="14.6640625" style="24" customWidth="1"/>
    <col min="10754" max="10754" width="92.5" style="24" customWidth="1"/>
    <col min="10755" max="11008" width="9.33203125" style="24"/>
    <col min="11009" max="11009" width="14.6640625" style="24" customWidth="1"/>
    <col min="11010" max="11010" width="92.5" style="24" customWidth="1"/>
    <col min="11011" max="11264" width="9.33203125" style="24"/>
    <col min="11265" max="11265" width="14.6640625" style="24" customWidth="1"/>
    <col min="11266" max="11266" width="92.5" style="24" customWidth="1"/>
    <col min="11267" max="11520" width="9.33203125" style="24"/>
    <col min="11521" max="11521" width="14.6640625" style="24" customWidth="1"/>
    <col min="11522" max="11522" width="92.5" style="24" customWidth="1"/>
    <col min="11523" max="11776" width="9.33203125" style="24"/>
    <col min="11777" max="11777" width="14.6640625" style="24" customWidth="1"/>
    <col min="11778" max="11778" width="92.5" style="24" customWidth="1"/>
    <col min="11779" max="12032" width="9.33203125" style="24"/>
    <col min="12033" max="12033" width="14.6640625" style="24" customWidth="1"/>
    <col min="12034" max="12034" width="92.5" style="24" customWidth="1"/>
    <col min="12035" max="12288" width="9.33203125" style="24"/>
    <col min="12289" max="12289" width="14.6640625" style="24" customWidth="1"/>
    <col min="12290" max="12290" width="92.5" style="24" customWidth="1"/>
    <col min="12291" max="12544" width="9.33203125" style="24"/>
    <col min="12545" max="12545" width="14.6640625" style="24" customWidth="1"/>
    <col min="12546" max="12546" width="92.5" style="24" customWidth="1"/>
    <col min="12547" max="12800" width="9.33203125" style="24"/>
    <col min="12801" max="12801" width="14.6640625" style="24" customWidth="1"/>
    <col min="12802" max="12802" width="92.5" style="24" customWidth="1"/>
    <col min="12803" max="13056" width="9.33203125" style="24"/>
    <col min="13057" max="13057" width="14.6640625" style="24" customWidth="1"/>
    <col min="13058" max="13058" width="92.5" style="24" customWidth="1"/>
    <col min="13059" max="13312" width="9.33203125" style="24"/>
    <col min="13313" max="13313" width="14.6640625" style="24" customWidth="1"/>
    <col min="13314" max="13314" width="92.5" style="24" customWidth="1"/>
    <col min="13315" max="13568" width="9.33203125" style="24"/>
    <col min="13569" max="13569" width="14.6640625" style="24" customWidth="1"/>
    <col min="13570" max="13570" width="92.5" style="24" customWidth="1"/>
    <col min="13571" max="13824" width="9.33203125" style="24"/>
    <col min="13825" max="13825" width="14.6640625" style="24" customWidth="1"/>
    <col min="13826" max="13826" width="92.5" style="24" customWidth="1"/>
    <col min="13827" max="14080" width="9.33203125" style="24"/>
    <col min="14081" max="14081" width="14.6640625" style="24" customWidth="1"/>
    <col min="14082" max="14082" width="92.5" style="24" customWidth="1"/>
    <col min="14083" max="14336" width="9.33203125" style="24"/>
    <col min="14337" max="14337" width="14.6640625" style="24" customWidth="1"/>
    <col min="14338" max="14338" width="92.5" style="24" customWidth="1"/>
    <col min="14339" max="14592" width="9.33203125" style="24"/>
    <col min="14593" max="14593" width="14.6640625" style="24" customWidth="1"/>
    <col min="14594" max="14594" width="92.5" style="24" customWidth="1"/>
    <col min="14595" max="14848" width="9.33203125" style="24"/>
    <col min="14849" max="14849" width="14.6640625" style="24" customWidth="1"/>
    <col min="14850" max="14850" width="92.5" style="24" customWidth="1"/>
    <col min="14851" max="15104" width="9.33203125" style="24"/>
    <col min="15105" max="15105" width="14.6640625" style="24" customWidth="1"/>
    <col min="15106" max="15106" width="92.5" style="24" customWidth="1"/>
    <col min="15107" max="15360" width="9.33203125" style="24"/>
    <col min="15361" max="15361" width="14.6640625" style="24" customWidth="1"/>
    <col min="15362" max="15362" width="92.5" style="24" customWidth="1"/>
    <col min="15363" max="15616" width="9.33203125" style="24"/>
    <col min="15617" max="15617" width="14.6640625" style="24" customWidth="1"/>
    <col min="15618" max="15618" width="92.5" style="24" customWidth="1"/>
    <col min="15619" max="15872" width="9.33203125" style="24"/>
    <col min="15873" max="15873" width="14.6640625" style="24" customWidth="1"/>
    <col min="15874" max="15874" width="92.5" style="24" customWidth="1"/>
    <col min="15875" max="16128" width="9.33203125" style="24"/>
    <col min="16129" max="16129" width="14.6640625" style="24" customWidth="1"/>
    <col min="16130" max="16130" width="92.5" style="24" customWidth="1"/>
    <col min="16131" max="16384" width="9.33203125" style="24"/>
  </cols>
  <sheetData>
    <row r="2" spans="1:4" ht="19.5">
      <c r="B2" s="58" t="s">
        <v>11</v>
      </c>
    </row>
    <row r="4" spans="1:4" ht="19.5">
      <c r="A4" s="25"/>
      <c r="B4" s="26" t="s">
        <v>75</v>
      </c>
      <c r="C4" s="25"/>
      <c r="D4" s="25"/>
    </row>
    <row r="5" spans="1:4" ht="15.75">
      <c r="A5" s="25"/>
      <c r="C5" s="25"/>
      <c r="D5" s="25"/>
    </row>
    <row r="6" spans="1:4" ht="18.75">
      <c r="A6" s="25"/>
      <c r="B6" s="27" t="s">
        <v>12</v>
      </c>
      <c r="C6" s="25"/>
      <c r="D6" s="25"/>
    </row>
    <row r="7" spans="1:4" ht="15.75">
      <c r="A7" s="25"/>
      <c r="B7" s="25"/>
      <c r="C7" s="25"/>
      <c r="D7" s="25"/>
    </row>
    <row r="8" spans="1:4" ht="18.75">
      <c r="A8" s="27" t="s">
        <v>13</v>
      </c>
      <c r="B8" s="28" t="s">
        <v>0</v>
      </c>
      <c r="C8" s="25"/>
      <c r="D8" s="25"/>
    </row>
    <row r="9" spans="1:4" ht="18.75">
      <c r="A9" s="29"/>
      <c r="B9" s="28"/>
      <c r="C9" s="25"/>
      <c r="D9" s="25"/>
    </row>
    <row r="10" spans="1:4" ht="15.75">
      <c r="A10" s="30" t="s">
        <v>14</v>
      </c>
      <c r="B10" s="31" t="s">
        <v>15</v>
      </c>
      <c r="C10" s="25"/>
      <c r="D10" s="25"/>
    </row>
    <row r="11" spans="1:4" ht="15.75">
      <c r="A11" s="32" t="s">
        <v>39</v>
      </c>
      <c r="B11" s="33" t="str">
        <f>HYPERLINK("[Родильный дом.xlsx]'для страховых'!B1","Стоимость 1 койко-дня в комфортных палатах родильного дома для страховых компаний")</f>
        <v>Стоимость 1 койко-дня в комфортных палатах родильного дома для страховых компаний</v>
      </c>
      <c r="C11" s="25"/>
      <c r="D11" s="25"/>
    </row>
    <row r="12" spans="1:4" ht="15.75">
      <c r="A12" s="32" t="s">
        <v>52</v>
      </c>
      <c r="B12" s="33" t="str">
        <f>HYPERLINK("[Родильный дом.xlsx]'роддом'!B1","Стоимость 1 койко-дня в родильном доме")</f>
        <v>Стоимость 1 койко-дня в родильном доме</v>
      </c>
      <c r="C12" s="25"/>
      <c r="D12" s="25"/>
    </row>
    <row r="13" spans="1:4" ht="15.75">
      <c r="A13" s="32" t="s">
        <v>30</v>
      </c>
      <c r="B13" s="33" t="str">
        <f>HYPERLINK("[Родильный дом.xlsx]'роддом'!B12","Стоимость пребывания в комфортных палатах родильного дома")</f>
        <v>Стоимость пребывания в комфортных палатах родильного дома</v>
      </c>
      <c r="C13" s="25"/>
      <c r="D13" s="25"/>
    </row>
    <row r="14" spans="1:4" ht="15.75">
      <c r="A14" s="32" t="s">
        <v>26</v>
      </c>
      <c r="B14" s="33" t="str">
        <f>HYPERLINK("[Родильный дом.xlsx]'роддом'!B21","Отделение родовое")</f>
        <v>Отделение родовое</v>
      </c>
      <c r="C14" s="25"/>
      <c r="D14" s="25"/>
    </row>
    <row r="15" spans="1:4" ht="15.75">
      <c r="A15" s="32" t="s">
        <v>53</v>
      </c>
      <c r="B15" s="33" t="str">
        <f>HYPERLINK("[Родильный дом.xlsx]'роддом'!B31","Родильный дом (прочие услуги)")</f>
        <v>Родильный дом (прочие услуги)</v>
      </c>
      <c r="C15" s="25"/>
      <c r="D15" s="25"/>
    </row>
    <row r="16" spans="1:4" ht="15.75">
      <c r="A16" s="32"/>
      <c r="B16" s="25"/>
      <c r="C16" s="25"/>
      <c r="D16" s="25"/>
    </row>
  </sheetData>
  <pageMargins left="0.39370078740157483" right="0.39370078740157483" top="0.78740157480314965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C16"/>
  <sheetViews>
    <sheetView view="pageBreakPreview" workbookViewId="0">
      <selection activeCell="B6" sqref="B6"/>
    </sheetView>
  </sheetViews>
  <sheetFormatPr defaultRowHeight="12.75"/>
  <cols>
    <col min="1" max="1" width="13.83203125" customWidth="1"/>
    <col min="2" max="2" width="84.83203125" style="63" customWidth="1"/>
    <col min="3" max="3" width="14.83203125" customWidth="1"/>
  </cols>
  <sheetData>
    <row r="1" spans="1:3" ht="18.75" customHeight="1">
      <c r="A1" s="85" t="s">
        <v>36</v>
      </c>
      <c r="B1" s="87" t="s">
        <v>37</v>
      </c>
      <c r="C1" s="85" t="s">
        <v>38</v>
      </c>
    </row>
    <row r="2" spans="1:3" ht="18.75" customHeight="1" thickBot="1">
      <c r="A2" s="86"/>
      <c r="B2" s="88"/>
      <c r="C2" s="88"/>
    </row>
    <row r="3" spans="1:3" ht="33" customHeight="1" thickBot="1">
      <c r="A3" s="64"/>
      <c r="B3" s="89" t="s">
        <v>54</v>
      </c>
      <c r="C3" s="90"/>
    </row>
    <row r="4" spans="1:3" ht="31.5">
      <c r="A4" s="66" t="s">
        <v>40</v>
      </c>
      <c r="B4" s="44" t="s">
        <v>58</v>
      </c>
      <c r="C4" s="65">
        <f>2500+1200</f>
        <v>3700</v>
      </c>
    </row>
    <row r="5" spans="1:3" ht="31.5">
      <c r="A5" s="67" t="s">
        <v>41</v>
      </c>
      <c r="B5" s="13" t="s">
        <v>59</v>
      </c>
      <c r="C5" s="21">
        <f>1200+1200</f>
        <v>2400</v>
      </c>
    </row>
    <row r="6" spans="1:3" ht="15.75" customHeight="1">
      <c r="A6" s="67" t="s">
        <v>42</v>
      </c>
      <c r="B6" s="13" t="s">
        <v>33</v>
      </c>
      <c r="C6" s="22">
        <f>800+1200</f>
        <v>2000</v>
      </c>
    </row>
    <row r="7" spans="1:3" ht="15.75" customHeight="1" thickBot="1">
      <c r="A7" s="68" t="s">
        <v>43</v>
      </c>
      <c r="B7" s="47" t="s">
        <v>34</v>
      </c>
      <c r="C7" s="48">
        <f>700+1200</f>
        <v>1900</v>
      </c>
    </row>
    <row r="8" spans="1:3">
      <c r="B8"/>
    </row>
    <row r="9" spans="1:3">
      <c r="B9"/>
    </row>
    <row r="10" spans="1:3">
      <c r="B10"/>
    </row>
    <row r="11" spans="1:3" ht="11.25" customHeight="1">
      <c r="B11"/>
    </row>
    <row r="12" spans="1:3">
      <c r="B12"/>
    </row>
    <row r="13" spans="1:3">
      <c r="B13"/>
    </row>
    <row r="14" spans="1:3">
      <c r="B14"/>
    </row>
    <row r="15" spans="1:3">
      <c r="B15"/>
    </row>
    <row r="16" spans="1:3">
      <c r="B16"/>
    </row>
  </sheetData>
  <mergeCells count="4">
    <mergeCell ref="A1:A2"/>
    <mergeCell ref="B1:B2"/>
    <mergeCell ref="C1:C2"/>
    <mergeCell ref="B3:C3"/>
  </mergeCells>
  <pageMargins left="0.62992125984251968" right="0.74803149606299213" top="0.70866141732283472" bottom="0.59055118110236227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view="pageBreakPreview" topLeftCell="A25" workbookViewId="0">
      <selection activeCell="I33" sqref="I33"/>
    </sheetView>
  </sheetViews>
  <sheetFormatPr defaultRowHeight="12.75"/>
  <cols>
    <col min="1" max="1" width="15.1640625" style="14" customWidth="1"/>
    <col min="2" max="2" width="91.33203125" style="3" customWidth="1"/>
    <col min="3" max="3" width="17.1640625" style="14" customWidth="1"/>
    <col min="4" max="16384" width="9.33203125" style="14"/>
  </cols>
  <sheetData>
    <row r="1" spans="1:11" s="1" customFormat="1" ht="15.75">
      <c r="A1" s="2"/>
      <c r="B1" s="5" t="s">
        <v>19</v>
      </c>
      <c r="D1" s="4"/>
      <c r="F1" s="6"/>
      <c r="I1" s="7"/>
      <c r="K1" s="8"/>
    </row>
    <row r="2" spans="1:11" s="1" customFormat="1" ht="15" customHeight="1">
      <c r="A2" s="91" t="s">
        <v>18</v>
      </c>
      <c r="B2" s="91"/>
      <c r="C2" s="91"/>
      <c r="D2" s="39"/>
      <c r="E2" s="75"/>
      <c r="F2" s="4"/>
      <c r="G2" s="75"/>
      <c r="H2" s="4"/>
      <c r="I2" s="75"/>
      <c r="J2" s="4"/>
      <c r="K2" s="76"/>
    </row>
    <row r="3" spans="1:11" s="1" customFormat="1" ht="12" customHeight="1" thickBot="1">
      <c r="A3" s="2"/>
      <c r="B3" s="5"/>
      <c r="D3" s="4"/>
      <c r="F3" s="6"/>
      <c r="I3" s="7"/>
      <c r="K3" s="8"/>
    </row>
    <row r="4" spans="1:11" s="10" customFormat="1" ht="15.75">
      <c r="A4" s="92" t="s">
        <v>20</v>
      </c>
      <c r="B4" s="94" t="s">
        <v>1</v>
      </c>
      <c r="C4" s="96" t="s">
        <v>21</v>
      </c>
      <c r="D4" s="12"/>
    </row>
    <row r="5" spans="1:11" s="10" customFormat="1" ht="16.5" thickBot="1">
      <c r="A5" s="93"/>
      <c r="B5" s="95"/>
      <c r="C5" s="95"/>
      <c r="D5" s="12"/>
    </row>
    <row r="6" spans="1:11" s="1" customFormat="1" ht="15.75">
      <c r="A6" s="71" t="s">
        <v>55</v>
      </c>
      <c r="B6" s="59" t="s">
        <v>44</v>
      </c>
      <c r="C6" s="60">
        <v>1200</v>
      </c>
      <c r="D6" s="75"/>
      <c r="E6" s="75"/>
      <c r="F6" s="4"/>
      <c r="G6" s="75"/>
      <c r="H6" s="4"/>
      <c r="I6" s="75"/>
      <c r="J6" s="4"/>
      <c r="K6" s="76"/>
    </row>
    <row r="7" spans="1:11" s="1" customFormat="1" ht="15.75">
      <c r="A7" s="19" t="s">
        <v>56</v>
      </c>
      <c r="B7" s="69" t="s">
        <v>45</v>
      </c>
      <c r="C7" s="70">
        <v>1200</v>
      </c>
      <c r="D7" s="75"/>
      <c r="E7" s="75"/>
      <c r="F7" s="4"/>
      <c r="G7" s="75"/>
      <c r="H7" s="4"/>
      <c r="I7" s="75"/>
      <c r="J7" s="4"/>
      <c r="K7" s="76"/>
    </row>
    <row r="8" spans="1:11" s="1" customFormat="1" ht="16.5" thickBot="1">
      <c r="A8" s="72" t="s">
        <v>57</v>
      </c>
      <c r="B8" s="37" t="s">
        <v>3</v>
      </c>
      <c r="C8" s="38">
        <v>300</v>
      </c>
      <c r="D8" s="4"/>
      <c r="F8" s="6"/>
      <c r="I8" s="7"/>
      <c r="K8" s="8"/>
    </row>
    <row r="9" spans="1:11" s="1" customFormat="1" ht="8.25" customHeight="1">
      <c r="A9" s="12"/>
      <c r="B9" s="61"/>
      <c r="C9" s="62"/>
      <c r="D9" s="4"/>
      <c r="F9" s="6"/>
      <c r="I9" s="7"/>
      <c r="K9" s="8"/>
    </row>
    <row r="10" spans="1:11" s="1" customFormat="1" ht="24" customHeight="1">
      <c r="A10" s="97" t="s">
        <v>22</v>
      </c>
      <c r="B10" s="97"/>
      <c r="C10" s="97"/>
      <c r="D10" s="75"/>
      <c r="E10" s="75"/>
      <c r="F10" s="4"/>
      <c r="G10" s="75"/>
      <c r="H10" s="4"/>
      <c r="I10" s="75"/>
      <c r="J10" s="4"/>
      <c r="K10" s="76"/>
    </row>
    <row r="11" spans="1:11" s="1" customFormat="1" ht="15" customHeight="1">
      <c r="A11" s="40"/>
      <c r="D11" s="75"/>
      <c r="E11" s="75"/>
      <c r="F11" s="4"/>
      <c r="G11" s="75"/>
      <c r="H11" s="4"/>
      <c r="I11" s="75"/>
      <c r="J11" s="4"/>
      <c r="K11" s="76"/>
    </row>
    <row r="12" spans="1:11" s="10" customFormat="1" ht="15.75">
      <c r="A12" s="34" t="s">
        <v>30</v>
      </c>
      <c r="B12" s="9" t="s">
        <v>32</v>
      </c>
      <c r="D12" s="1"/>
    </row>
    <row r="13" spans="1:11" s="10" customFormat="1" ht="12" customHeight="1" thickBot="1">
      <c r="A13" s="35"/>
      <c r="B13" s="11"/>
      <c r="D13" s="1"/>
    </row>
    <row r="14" spans="1:11" s="10" customFormat="1" ht="15.75">
      <c r="A14" s="98" t="s">
        <v>16</v>
      </c>
      <c r="B14" s="94" t="s">
        <v>1</v>
      </c>
      <c r="C14" s="96" t="s">
        <v>17</v>
      </c>
      <c r="D14" s="12"/>
    </row>
    <row r="15" spans="1:11" s="10" customFormat="1" ht="16.5" thickBot="1">
      <c r="A15" s="99"/>
      <c r="B15" s="95"/>
      <c r="C15" s="95"/>
      <c r="D15" s="12"/>
    </row>
    <row r="16" spans="1:11" s="10" customFormat="1" ht="15.75" customHeight="1">
      <c r="A16" s="43" t="s">
        <v>23</v>
      </c>
      <c r="B16" s="44" t="s">
        <v>66</v>
      </c>
      <c r="C16" s="21">
        <v>2500</v>
      </c>
    </row>
    <row r="17" spans="1:4" s="10" customFormat="1" ht="15.75" customHeight="1">
      <c r="A17" s="36" t="s">
        <v>24</v>
      </c>
      <c r="B17" s="13" t="s">
        <v>67</v>
      </c>
      <c r="C17" s="21">
        <v>1200</v>
      </c>
    </row>
    <row r="18" spans="1:4" s="10" customFormat="1" ht="15.75">
      <c r="A18" s="36" t="s">
        <v>25</v>
      </c>
      <c r="B18" s="13" t="s">
        <v>33</v>
      </c>
      <c r="C18" s="22">
        <v>800</v>
      </c>
    </row>
    <row r="19" spans="1:4" s="10" customFormat="1" ht="15.75" customHeight="1" thickBot="1">
      <c r="A19" s="46" t="s">
        <v>31</v>
      </c>
      <c r="B19" s="47" t="s">
        <v>34</v>
      </c>
      <c r="C19" s="48">
        <v>700</v>
      </c>
      <c r="D19" s="77"/>
    </row>
    <row r="20" spans="1:4" s="10" customFormat="1" ht="15.75">
      <c r="A20" s="54"/>
      <c r="B20" s="55"/>
      <c r="C20" s="56"/>
      <c r="D20" s="77"/>
    </row>
    <row r="21" spans="1:4" s="10" customFormat="1" ht="15.75">
      <c r="A21" s="34" t="s">
        <v>26</v>
      </c>
      <c r="B21" s="9" t="s">
        <v>2</v>
      </c>
      <c r="D21" s="1"/>
    </row>
    <row r="22" spans="1:4" s="10" customFormat="1" ht="12" customHeight="1" thickBot="1">
      <c r="A22" s="35"/>
      <c r="B22" s="11"/>
      <c r="D22" s="1"/>
    </row>
    <row r="23" spans="1:4" s="10" customFormat="1" ht="15.75">
      <c r="A23" s="92" t="s">
        <v>20</v>
      </c>
      <c r="B23" s="94" t="s">
        <v>1</v>
      </c>
      <c r="C23" s="96" t="s">
        <v>21</v>
      </c>
      <c r="D23" s="12"/>
    </row>
    <row r="24" spans="1:4" s="10" customFormat="1" ht="16.5" thickBot="1">
      <c r="A24" s="93"/>
      <c r="B24" s="95"/>
      <c r="C24" s="95"/>
      <c r="D24" s="12"/>
    </row>
    <row r="25" spans="1:4" s="10" customFormat="1" ht="15.75" customHeight="1">
      <c r="A25" s="41" t="s">
        <v>27</v>
      </c>
      <c r="B25" s="15" t="s">
        <v>68</v>
      </c>
      <c r="C25" s="18">
        <v>30000</v>
      </c>
    </row>
    <row r="26" spans="1:4" s="10" customFormat="1" ht="31.5" customHeight="1">
      <c r="A26" s="41" t="s">
        <v>28</v>
      </c>
      <c r="B26" s="15" t="s">
        <v>4</v>
      </c>
      <c r="C26" s="18">
        <v>35000</v>
      </c>
    </row>
    <row r="27" spans="1:4" s="10" customFormat="1" ht="31.5" customHeight="1">
      <c r="A27" s="41" t="s">
        <v>29</v>
      </c>
      <c r="B27" s="16" t="s">
        <v>5</v>
      </c>
      <c r="C27" s="20">
        <v>40000</v>
      </c>
    </row>
    <row r="28" spans="1:4" s="10" customFormat="1" ht="30.75" customHeight="1">
      <c r="A28" s="41" t="s">
        <v>46</v>
      </c>
      <c r="B28" s="16" t="s">
        <v>6</v>
      </c>
      <c r="C28" s="20">
        <v>40000</v>
      </c>
    </row>
    <row r="29" spans="1:4" s="10" customFormat="1" ht="31.5">
      <c r="A29" s="36" t="s">
        <v>47</v>
      </c>
      <c r="B29" s="74" t="s">
        <v>7</v>
      </c>
      <c r="C29" s="20">
        <v>30000</v>
      </c>
    </row>
    <row r="30" spans="1:4" s="10" customFormat="1" ht="15.75" customHeight="1">
      <c r="A30" s="41" t="s">
        <v>60</v>
      </c>
      <c r="B30" s="15" t="s">
        <v>61</v>
      </c>
      <c r="C30" s="20">
        <v>25000</v>
      </c>
    </row>
    <row r="31" spans="1:4" s="10" customFormat="1" ht="31.5" customHeight="1">
      <c r="A31" s="36" t="s">
        <v>62</v>
      </c>
      <c r="B31" s="16" t="s">
        <v>63</v>
      </c>
      <c r="C31" s="20">
        <v>30000</v>
      </c>
    </row>
    <row r="32" spans="1:4" s="10" customFormat="1" ht="30.75" customHeight="1">
      <c r="A32" s="78" t="s">
        <v>64</v>
      </c>
      <c r="B32" s="16" t="s">
        <v>65</v>
      </c>
      <c r="C32" s="79">
        <v>35000</v>
      </c>
    </row>
    <row r="33" spans="1:4" s="10" customFormat="1" ht="15.75" customHeight="1">
      <c r="A33" s="36" t="s">
        <v>69</v>
      </c>
      <c r="B33" s="16" t="s">
        <v>70</v>
      </c>
      <c r="C33" s="20">
        <v>35000</v>
      </c>
    </row>
    <row r="34" spans="1:4" s="10" customFormat="1" ht="30.75" customHeight="1">
      <c r="A34" s="36" t="s">
        <v>71</v>
      </c>
      <c r="B34" s="84" t="s">
        <v>72</v>
      </c>
      <c r="C34" s="20">
        <v>40000</v>
      </c>
    </row>
    <row r="35" spans="1:4" s="10" customFormat="1" ht="48" thickBot="1">
      <c r="A35" s="46" t="s">
        <v>73</v>
      </c>
      <c r="B35" s="73" t="s">
        <v>74</v>
      </c>
      <c r="C35" s="42">
        <v>45000</v>
      </c>
    </row>
    <row r="36" spans="1:4" s="10" customFormat="1" ht="15.75">
      <c r="A36" s="51"/>
      <c r="B36" s="52"/>
      <c r="C36" s="53"/>
    </row>
    <row r="37" spans="1:4" s="10" customFormat="1" ht="15.75">
      <c r="A37" s="57" t="s">
        <v>48</v>
      </c>
      <c r="B37" s="57" t="s">
        <v>35</v>
      </c>
      <c r="C37" s="57"/>
      <c r="D37" s="77"/>
    </row>
    <row r="38" spans="1:4" s="10" customFormat="1" ht="12" customHeight="1" thickBot="1">
      <c r="A38" s="50"/>
      <c r="B38" s="50"/>
      <c r="C38" s="50"/>
      <c r="D38" s="77"/>
    </row>
    <row r="39" spans="1:4" s="10" customFormat="1" ht="15.75">
      <c r="A39" s="98" t="s">
        <v>16</v>
      </c>
      <c r="B39" s="94" t="s">
        <v>1</v>
      </c>
      <c r="C39" s="96" t="s">
        <v>17</v>
      </c>
      <c r="D39" s="12"/>
    </row>
    <row r="40" spans="1:4" s="10" customFormat="1" ht="16.5" thickBot="1">
      <c r="A40" s="99"/>
      <c r="B40" s="95"/>
      <c r="C40" s="95"/>
      <c r="D40" s="12"/>
    </row>
    <row r="41" spans="1:4" s="10" customFormat="1" ht="15.75">
      <c r="A41" s="17" t="s">
        <v>49</v>
      </c>
      <c r="B41" s="45" t="s">
        <v>8</v>
      </c>
      <c r="C41" s="49">
        <v>5</v>
      </c>
      <c r="D41" s="77"/>
    </row>
    <row r="42" spans="1:4" s="10" customFormat="1" ht="15.75">
      <c r="A42" s="19" t="s">
        <v>50</v>
      </c>
      <c r="B42" s="80" t="s">
        <v>9</v>
      </c>
      <c r="C42" s="81">
        <v>100</v>
      </c>
      <c r="D42" s="77"/>
    </row>
    <row r="43" spans="1:4" s="10" customFormat="1" ht="16.5" thickBot="1">
      <c r="A43" s="23" t="s">
        <v>51</v>
      </c>
      <c r="B43" s="82" t="s">
        <v>10</v>
      </c>
      <c r="C43" s="83">
        <v>200</v>
      </c>
      <c r="D43" s="77"/>
    </row>
  </sheetData>
  <mergeCells count="14">
    <mergeCell ref="A39:A40"/>
    <mergeCell ref="B39:B40"/>
    <mergeCell ref="C39:C40"/>
    <mergeCell ref="A14:A15"/>
    <mergeCell ref="B14:B15"/>
    <mergeCell ref="C14:C15"/>
    <mergeCell ref="A23:A24"/>
    <mergeCell ref="B23:B24"/>
    <mergeCell ref="C23:C24"/>
    <mergeCell ref="A2:C2"/>
    <mergeCell ref="A4:A5"/>
    <mergeCell ref="B4:B5"/>
    <mergeCell ref="C4:C5"/>
    <mergeCell ref="A10:C10"/>
  </mergeCells>
  <phoneticPr fontId="2" type="noConversion"/>
  <pageMargins left="0.39370078740157483" right="0.19685039370078741" top="0.78740157480314965" bottom="0.39370078740157483" header="0.19685039370078741" footer="0.2362204724409449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СОДЕРЖ-Е</vt:lpstr>
      <vt:lpstr>для страховых</vt:lpstr>
      <vt:lpstr>роддом</vt:lpstr>
      <vt:lpstr>'для страховых'!Область_печати</vt:lpstr>
      <vt:lpstr>роддом!Область_печати</vt:lpstr>
      <vt:lpstr>'СОДЕРЖ-Е'!Область_печати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2017-12-05T10:20:02Z</cp:lastPrinted>
  <dcterms:created xsi:type="dcterms:W3CDTF">2004-01-20T10:26:46Z</dcterms:created>
  <dcterms:modified xsi:type="dcterms:W3CDTF">2018-09-24T06:10:26Z</dcterms:modified>
</cp:coreProperties>
</file>