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120" yWindow="105" windowWidth="15120" windowHeight="8010" tabRatio="926"/>
  </bookViews>
  <sheets>
    <sheet name="Лист1" sheetId="1" r:id="rId1"/>
  </sheets>
  <definedNames>
    <definedName name="_xlnm.Print_Area" localSheetId="0">Лист1!$A$1:$H$99</definedName>
  </definedNames>
  <calcPr calcId="125725"/>
</workbook>
</file>

<file path=xl/calcChain.xml><?xml version="1.0" encoding="utf-8"?>
<calcChain xmlns="http://schemas.openxmlformats.org/spreadsheetml/2006/main">
  <c r="G85" i="1"/>
  <c r="H85" s="1"/>
  <c r="D85"/>
  <c r="E85" l="1"/>
  <c r="G51" l="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50"/>
  <c r="H50" s="1"/>
  <c r="D50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13" l="1"/>
  <c r="E13" s="1"/>
  <c r="G13"/>
  <c r="H13" s="1"/>
  <c r="D14"/>
  <c r="E14" s="1"/>
  <c r="G14"/>
  <c r="H14" s="1"/>
  <c r="D15"/>
  <c r="E15" s="1"/>
  <c r="G15"/>
  <c r="H15" s="1"/>
  <c r="D16"/>
  <c r="E16" s="1"/>
  <c r="G16"/>
  <c r="H16" s="1"/>
  <c r="D17"/>
  <c r="E17" s="1"/>
  <c r="G17"/>
  <c r="H17" s="1"/>
  <c r="D18"/>
  <c r="E18" s="1"/>
  <c r="G18"/>
  <c r="H18" s="1"/>
  <c r="D19"/>
  <c r="E19" s="1"/>
  <c r="G19"/>
  <c r="H19" s="1"/>
  <c r="D20"/>
  <c r="E20" s="1"/>
  <c r="G20"/>
  <c r="H20" s="1"/>
  <c r="D21"/>
  <c r="E21" s="1"/>
  <c r="G21"/>
  <c r="H21" s="1"/>
  <c r="D22"/>
  <c r="E22" s="1"/>
  <c r="G22"/>
  <c r="H22" s="1"/>
  <c r="D23"/>
  <c r="E23" s="1"/>
  <c r="G23"/>
  <c r="H23" s="1"/>
  <c r="D24"/>
  <c r="E24" s="1"/>
  <c r="G24"/>
  <c r="H24" s="1"/>
  <c r="D25"/>
  <c r="E25" s="1"/>
  <c r="G25"/>
  <c r="H25" s="1"/>
  <c r="D26"/>
  <c r="E26" s="1"/>
  <c r="G26"/>
  <c r="H26" s="1"/>
  <c r="D27"/>
  <c r="E27" s="1"/>
  <c r="G27"/>
  <c r="H27" s="1"/>
  <c r="D28"/>
  <c r="E28" s="1"/>
  <c r="G28"/>
  <c r="H28" s="1"/>
  <c r="D29"/>
  <c r="E29" s="1"/>
  <c r="G29"/>
  <c r="H29" s="1"/>
  <c r="D30"/>
  <c r="E30" s="1"/>
  <c r="G30"/>
  <c r="H30" s="1"/>
  <c r="D31"/>
  <c r="E31" s="1"/>
  <c r="G31"/>
  <c r="H31" s="1"/>
  <c r="D32"/>
  <c r="E32" s="1"/>
  <c r="G32"/>
  <c r="H32" s="1"/>
  <c r="D33"/>
  <c r="E33" s="1"/>
  <c r="G33"/>
  <c r="H33" s="1"/>
  <c r="D34"/>
  <c r="E34" s="1"/>
  <c r="G34"/>
  <c r="H34" s="1"/>
  <c r="D35"/>
  <c r="E35" s="1"/>
  <c r="G35"/>
  <c r="H35" s="1"/>
  <c r="D36"/>
  <c r="E36" s="1"/>
  <c r="G36"/>
  <c r="H36" s="1"/>
  <c r="D37"/>
  <c r="E37" s="1"/>
  <c r="G37"/>
  <c r="H37" s="1"/>
  <c r="D38"/>
  <c r="E38" s="1"/>
  <c r="G38"/>
  <c r="H38" s="1"/>
  <c r="D39"/>
  <c r="G39"/>
  <c r="H39" s="1"/>
  <c r="D40"/>
  <c r="E40" s="1"/>
  <c r="G40"/>
  <c r="H40" s="1"/>
  <c r="D41"/>
  <c r="E41" s="1"/>
  <c r="G41"/>
  <c r="H41" s="1"/>
  <c r="D42"/>
  <c r="E42" s="1"/>
  <c r="G42"/>
  <c r="H42" s="1"/>
  <c r="D43"/>
  <c r="E43" s="1"/>
  <c r="G43"/>
  <c r="H43" s="1"/>
  <c r="D44"/>
  <c r="E44" s="1"/>
  <c r="G44"/>
  <c r="H44" s="1"/>
  <c r="D45"/>
  <c r="E45" s="1"/>
  <c r="G45"/>
  <c r="H45" s="1"/>
  <c r="G12"/>
  <c r="H12" s="1"/>
  <c r="D12"/>
  <c r="E12" s="1"/>
  <c r="E50" l="1"/>
</calcChain>
</file>

<file path=xl/sharedStrings.xml><?xml version="1.0" encoding="utf-8"?>
<sst xmlns="http://schemas.openxmlformats.org/spreadsheetml/2006/main" count="187" uniqueCount="184">
  <si>
    <t>№ п/п</t>
  </si>
  <si>
    <t>Наименование дезинфекционных работ</t>
  </si>
  <si>
    <t>Стоимость, руб.</t>
  </si>
  <si>
    <t>Цена, руб. с НДС 18%</t>
  </si>
  <si>
    <t>НДС 18%, руб.</t>
  </si>
  <si>
    <t>Дератизационные санитарно-профилактические работы (грызуны и другие мелкие млекопитающие)</t>
  </si>
  <si>
    <t>Дератизация однокомнатной квартиры</t>
  </si>
  <si>
    <t>Дератизация двухкомнатной квартиры</t>
  </si>
  <si>
    <t>Дератизация трехкомнатной квартиры</t>
  </si>
  <si>
    <t>Дезинсекционные санитарно-профилактические работы (синантропные насекомые)</t>
  </si>
  <si>
    <t>Дезинсекция (тараканы) однокомнатной квартиры</t>
  </si>
  <si>
    <t>Дезинсекция (тараканы) двухкомнатной квартиры</t>
  </si>
  <si>
    <t>Дезинсекция (тараканы) трехкомнатной квартиры</t>
  </si>
  <si>
    <t xml:space="preserve">1 квадратный метр дезинсекции (уничтожение блох)  (базовая цена)* </t>
  </si>
  <si>
    <t>Дезинсекция (блохи) однокомнатной квартиры</t>
  </si>
  <si>
    <t>Дезинсекция (блохи) двухкомнатной квартиры</t>
  </si>
  <si>
    <t>Дезинсекция (блохи) трехкомнатной квартиры</t>
  </si>
  <si>
    <t>Дезинсекция (клопы) однокомнатной квартиры</t>
  </si>
  <si>
    <t>Дезинсекция (клопы) двухкомнатной квартиры</t>
  </si>
  <si>
    <t>Дезинсекция (клопы) трехкомнатной квартиры</t>
  </si>
  <si>
    <t>1 квадратный метр акарицидной обработки (противоклещевой) (базовая цена)*</t>
  </si>
  <si>
    <t>Дезинсекция муравьев в закрытых помещениях</t>
  </si>
  <si>
    <t>Дезинсекция моли в закрытых помещениях</t>
  </si>
  <si>
    <t>Дезинсекция летающих насекомых (комары, мухи) в закрытых помещениях, осы, шмели, пчелы</t>
  </si>
  <si>
    <t>1 квадратный метр обработки транспортных средств (дезинфекция отходов, выделений, биологических жидкостей)</t>
  </si>
  <si>
    <t>Стирка защитных костюмов, 1 кг</t>
  </si>
  <si>
    <t>Дезинфекция, проводимая в санпропускнике отделения дезинфекционного</t>
  </si>
  <si>
    <t>Камерная дезинфекция вещей из инфекционного очага, 1 кг</t>
  </si>
  <si>
    <t>Санитарная обработка граждан, 1 человек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</si>
  <si>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</si>
  <si>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</si>
  <si>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</si>
  <si>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</si>
  <si>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</si>
  <si>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</si>
  <si>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</si>
  <si>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</si>
  <si>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</si>
  <si>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</si>
  <si>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</si>
  <si>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</si>
  <si>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</si>
  <si>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</si>
  <si>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</si>
  <si>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</si>
  <si>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</si>
  <si>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</si>
  <si>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</si>
  <si>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</si>
  <si>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3.2.</t>
  </si>
  <si>
    <t>3.3.</t>
  </si>
  <si>
    <t>3.4.</t>
  </si>
  <si>
    <t>1 квадратный метр дератизации профилактической помещения при обрабатываемой площади от 0 до 100 кв.м. (базовая цена)*</t>
  </si>
  <si>
    <t>1 квадратный метр дератизации профилактической помещения при обрабатываемой площади от 101 до 200 кв.м. (базовая цена)*</t>
  </si>
  <si>
    <t>1 квадратный метр дератизации профилактической помещения при обрабатываемой площади от 201 до 300 кв.м. (базовая цена)*</t>
  </si>
  <si>
    <t>1 квадратный метр дератизации профилактической помещения при обрабатываемой площади от 301 до 400 кв.м. (базовая цена)*</t>
  </si>
  <si>
    <t>1 квадратный метр дератизации профилактической помещения при обрабатываемой площади от 401 до 500 кв.м. (базовая цена)*</t>
  </si>
  <si>
    <t>1 квадратный метр дератизации профилактической помещения при обрабатываемой площади от 501 до 600 кв.м. (базовая цена)*</t>
  </si>
  <si>
    <t>1.6.</t>
  </si>
  <si>
    <t>1 квадратный метр дератизации профилактической помещения при обрабатываемой площади от 601 до 700 кв.м. (базовая цена)*</t>
  </si>
  <si>
    <t>1.7.</t>
  </si>
  <si>
    <t>1 квадратный метр дератизации профилактической помещения при обрабатываемой площади от 701 до 800 кв.м. (базовая цена)*</t>
  </si>
  <si>
    <t>1.8.</t>
  </si>
  <si>
    <t>1.9.</t>
  </si>
  <si>
    <t>1 квадратный метр дератизации профилактической помещения при обрабатываемой площади от 801 до 900 кв.м. (базовая цена)*</t>
  </si>
  <si>
    <t>1.10.</t>
  </si>
  <si>
    <t>1 квадратный метр дератизации профилактической помещения при обрабатываемой площади от 901 до 1000 кв.м. (базовая цена)*</t>
  </si>
  <si>
    <t>1 квадратный метр дератизации профилактической помещения при обрабатываемой площади от 1001 до 1100 кв.м. (базовая цена)*</t>
  </si>
  <si>
    <t>1.11.</t>
  </si>
  <si>
    <t>1.12.</t>
  </si>
  <si>
    <t>1 квадратный метр дератизации профилактической помещения при обрабатываемой площади от 1101 до 1200 кв.м. (базовая цена)*</t>
  </si>
  <si>
    <t>1.13.</t>
  </si>
  <si>
    <t>1 квадратный метр дератизации профилактической помещения при обрабатываемой площади от 1201 до 1400 кв.м. (базовая цена)*</t>
  </si>
  <si>
    <t>1.14.</t>
  </si>
  <si>
    <t>1 квадратный метр дератизации профилактической помещения при обрабатываемой площади от 1401 до 1600 кв.м. (базовая цена)*</t>
  </si>
  <si>
    <t>1.15.</t>
  </si>
  <si>
    <t>1 квадратный метр дератизации профилактической помещения при обрабатываемой площади от 1601 до 1800 кв.м. (базовая цена)*</t>
  </si>
  <si>
    <t>1.16.</t>
  </si>
  <si>
    <t>1 квадратный метр дератизации профилактической помещения при обрабатываемой площади от 1801 до 2000 кв.м. (базовая цена)*</t>
  </si>
  <si>
    <t>1.17.</t>
  </si>
  <si>
    <t>1 квадратный метр дератизации профилактической помещения при обрабатываемой площади от 2001 до 2200 кв.м. (базовая цена)*</t>
  </si>
  <si>
    <t>1.18.</t>
  </si>
  <si>
    <t>1 квадратный метр дератизации профилактической помещения при обрабатываемой площади от 2201 до 2400 кв.м. (базовая цена)*</t>
  </si>
  <si>
    <t>1.19.</t>
  </si>
  <si>
    <t>1 квадратный метр дератизации профилактической помещения при обрабатываемой площади от 2401 до 2600 кв.м. (базовая цена)*</t>
  </si>
  <si>
    <t>1.20.</t>
  </si>
  <si>
    <t>1 квадратный метр дератизации профилактической помещения при обрабатываемой площади от 2601 до 2800 кв.м. (базовая цена)*</t>
  </si>
  <si>
    <t>1.21.</t>
  </si>
  <si>
    <t>1 квадратный метр дератизации профилактической помещения при обрабатываемой площади от 2801 до 3000 кв.м. (базовая цена)*</t>
  </si>
  <si>
    <t>1.22.</t>
  </si>
  <si>
    <t>1 квадратный метр дератизации профилактической помещения при обрабатываемой площади от 3001 до 3200 кв.м. (базовая цена)*</t>
  </si>
  <si>
    <t>1.23.</t>
  </si>
  <si>
    <t>1 квадратный метр дератизации профилактической помещения при обрабатываемой площади от 3201 до 3400 кв.м. (базовая цена)*</t>
  </si>
  <si>
    <t>1.24.</t>
  </si>
  <si>
    <t>1 квадратный метр дератизации профилактической помещения при обрабатываемой площади от 3401 до 3600 кв.м. (базовая цена)*</t>
  </si>
  <si>
    <t>1.25.</t>
  </si>
  <si>
    <t>1 квадратный метр дератизации профилактической помещения при обрабатываемой площади от 3601 до 3800 кв.м. (базовая цена)*</t>
  </si>
  <si>
    <t>1.26.</t>
  </si>
  <si>
    <t>1 квадратный метр дератизации профилактической помещения при обрабатываемой площади от 3801 до 4000 кв.м. (базовая цена)*</t>
  </si>
  <si>
    <t>1.27.</t>
  </si>
  <si>
    <t>1 квадратный метр дератизации профилактической помещения при обрабатываемой площади от 4001 до 4500 кв.м. (базовая цена)*</t>
  </si>
  <si>
    <t>1.28.</t>
  </si>
  <si>
    <t>1 квадратный метр дератизации профилактической помещения при обрабатываемой площади от 4501 до 5000 кв.м. (базовая цена)*</t>
  </si>
  <si>
    <t>1.29.</t>
  </si>
  <si>
    <t>1 квадратный метр дератизации профилактической помещения при обрабатываемой площади от 5001 до 5500 кв.м. (базовая цена)*</t>
  </si>
  <si>
    <t>1.30.</t>
  </si>
  <si>
    <t>1 квадратный метр дератизации профилактической помещения при обрабатываемой площади от 5501 до 6000 кв.м. (базовая цена)*</t>
  </si>
  <si>
    <t>1.31.</t>
  </si>
  <si>
    <t>1 квадратный метр дератизации профилактической помещения при обрабатываемой площади от 6001 до 6500 кв.м. (базовая цена)*</t>
  </si>
  <si>
    <t>1.32.</t>
  </si>
  <si>
    <t>1 квадратный метр дератизации профилактической помещения при обрабатываемой площади от 6501 до 7000 кв.м. (базовая цена)*</t>
  </si>
  <si>
    <t>1.33.</t>
  </si>
  <si>
    <t>1 квадратный метр дератизации профилактической помещения при обрабатываемой площади от 7001 до 7500 кв.м. (базовая цена)*</t>
  </si>
  <si>
    <t>1.34.</t>
  </si>
  <si>
    <t>1.35.</t>
  </si>
  <si>
    <t>1.36.</t>
  </si>
  <si>
    <t>1.37.</t>
  </si>
  <si>
    <t xml:space="preserve">1 квадратный метр дезинсекции (уничтожение тараканов, жуков) профилактической при обрабатываемой площади от 0 до 100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</si>
  <si>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101 до 200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</si>
  <si>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201 до 300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</si>
  <si>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301 до 400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</si>
  <si>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401 до 600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</si>
  <si>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601 до 800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</si>
  <si>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801 до 1000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</si>
  <si>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1001 до 1200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</si>
  <si>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1201 до 1400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</si>
  <si>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1401 до 1600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</si>
  <si>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1601 до 1800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</si>
  <si>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1801 до 2000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</si>
  <si>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2001 до 2200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</si>
  <si>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2201 до 2400 кв.м. (базовая цена)*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</si>
  <si>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</si>
  <si>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</si>
  <si>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</si>
  <si>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</si>
  <si>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</si>
  <si>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</si>
  <si>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</si>
  <si>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</si>
  <si>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</si>
  <si>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</si>
  <si>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</si>
  <si>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</si>
  <si>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</si>
  <si>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</si>
  <si>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4.1.</t>
  </si>
  <si>
    <t>"Согласовано"</t>
  </si>
  <si>
    <t>Заместитель главного врача</t>
  </si>
  <si>
    <t>по экономическим вопросам</t>
  </si>
  <si>
    <t>В.Ю. Харин</t>
  </si>
  <si>
    <t>"Утверждаю"</t>
  </si>
  <si>
    <t>Главный врач</t>
  </si>
  <si>
    <t>ГБУЗ "Областная клиническая больница №3"</t>
  </si>
  <si>
    <t>Отделение дезинфекионное</t>
  </si>
  <si>
    <t>* Примечание. В прейскуранте указаны со (*) цены базовые. При заключении договора с заказчиком просчитывается стоимость квадратного метра в соответствии с актом осмотра помещения, схемой раскладки ядоприманки, заселенности объекта грызунами, насекомыми, сложности работ исходя из труднодоступности мест обработки и загруженности помещений.</t>
  </si>
  <si>
    <t>Систематическая обработка</t>
  </si>
  <si>
    <t>Разовая обработка</t>
  </si>
  <si>
    <t>1 квадратный метр дератизации профилактической помещения при обрабатываемой площади от 7501 и более кв.м. (базовая цена)*</t>
  </si>
  <si>
    <t xml:space="preserve">1 квадратный метр дезинсекции (уничтожение тараканов, жуков) профилактической при обрабатываемой площади от 2401 до 2600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</si>
  <si>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4501 до 5000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</si>
  <si>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4001 до 4500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</si>
  <si>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5001 до 5500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</si>
  <si>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5501 до 6000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</si>
  <si>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6001 до 6500 кв.м. (базовая цена)* 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</si>
  <si>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</si>
  <si>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</si>
  <si>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</si>
  <si>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</si>
  <si>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</si>
  <si>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</si>
  <si>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</si>
  <si>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</si>
  <si>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</si>
  <si>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</si>
  <si>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</si>
  <si>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 xml:space="preserve">1 квадратный метр дезинсекции (уничтожение тараканов, жуков) профилактической при обрабатываемой площади от 2601 до 2900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</si>
  <si>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2901 до 3200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</si>
  <si>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3201 до 3500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</si>
  <si>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3501 до 4000 кв.м. (базовая цена)* </t>
  </si>
  <si>
    <t xml:space="preserve">1 квадратный метр дезинсекции (уничтожение тараканов, жуков) профилактической при обрабатываемой площади от 6501 и более кв.м. (базовая цена)* </t>
  </si>
  <si>
    <t>О.В. Маханьков</t>
  </si>
  <si>
    <t>Дезинфекция помещений за 1 кв.м.</t>
  </si>
  <si>
    <t>Дезинфекция помещений</t>
  </si>
  <si>
    <t>Прейскурант с 05.07.2017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</si>
</sst>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2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0" xfId="0" applyNumberFormat="1" applyFont="1" applyBorder="1"/>
    <xf numFmtId="0" fontId="2" fillId="0" borderId="6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97"/>
  <sheetViews>
    <sheetView tabSelected="1" view="pageBreakPreview" topLeftCell="A76" zoomScaleNormal="100" zoomScaleSheetLayoutView="100" workbookViewId="0">
      <selection activeCell="B85" sqref="B85"/>
    </sheetView>
  </sheetViews>
  <sheetFormatPr defaultColWidth="9.140625" defaultRowHeight="15"/>
  <cols>
    <col min="1" max="1" width="9.140625" style="1"/>
    <col min="2" max="2" width="47.42578125" style="1" customWidth="1"/>
    <col min="3" max="3" width="13.28515625" style="1" customWidth="1"/>
    <col min="4" max="4" width="10.42578125" style="1" customWidth="1"/>
    <col min="5" max="5" width="11.140625" style="1" customWidth="1"/>
    <col min="6" max="6" width="12.7109375" style="1" customWidth="1"/>
    <col min="7" max="7" width="10.85546875" style="1" customWidth="1"/>
    <col min="8" max="8" width="11.85546875" style="1" customWidth="1"/>
    <col min="9" max="16384" width="9.140625" style="1"/>
  </cols>
  <sheetData>
    <row r="1" spans="1:8">
      <c r="A1" s="1" t="s">
        <v>146</v>
      </c>
      <c r="H1" s="13" t="s">
        <v>150</v>
      </c>
    </row>
    <row r="2" spans="1:8">
      <c r="A2" s="1" t="s">
        <v>147</v>
      </c>
      <c r="H2" s="13" t="s">
        <v>151</v>
      </c>
    </row>
    <row r="3" spans="1:8" ht="15.75">
      <c r="A3" s="23" t="s">
        <v>148</v>
      </c>
      <c r="B3" s="23"/>
      <c r="C3" s="23"/>
      <c r="D3" s="23"/>
      <c r="E3" s="23"/>
    </row>
    <row r="4" spans="1:8" ht="35.25" customHeight="1">
      <c r="A4" s="7"/>
      <c r="B4" s="8" t="s">
        <v>149</v>
      </c>
      <c r="D4" s="7"/>
      <c r="E4" s="7"/>
      <c r="F4" s="7"/>
      <c r="G4" s="7"/>
      <c r="H4" s="8" t="s">
        <v>180</v>
      </c>
    </row>
    <row r="5" spans="1:8">
      <c r="A5" s="9"/>
      <c r="B5" s="10"/>
      <c r="D5" s="9"/>
      <c r="E5" s="10"/>
    </row>
    <row r="6" spans="1:8">
      <c r="A6" s="27" t="s">
        <v>152</v>
      </c>
      <c r="B6" s="27"/>
      <c r="D6" s="9"/>
      <c r="E6" s="10"/>
    </row>
    <row r="7" spans="1:8" ht="20.25">
      <c r="A7" s="21" t="s">
        <v>183</v>
      </c>
      <c r="B7" s="21"/>
      <c r="C7" s="21"/>
      <c r="D7" s="21"/>
      <c r="E7" s="21"/>
      <c r="F7" s="21"/>
      <c r="G7" s="21"/>
      <c r="H7" s="21"/>
    </row>
    <row r="8" spans="1:8">
      <c r="A8" s="1" t="s">
        <v>153</v>
      </c>
    </row>
    <row r="9" spans="1:8" ht="83.25" customHeight="1">
      <c r="A9" s="2" t="s">
        <v>0</v>
      </c>
      <c r="B9" s="2" t="s">
        <v>1</v>
      </c>
      <c r="C9" s="2" t="s">
        <v>2</v>
      </c>
      <c r="D9" s="2" t="s">
        <v>4</v>
      </c>
      <c r="E9" s="2" t="s">
        <v>3</v>
      </c>
      <c r="F9" s="12" t="s">
        <v>2</v>
      </c>
      <c r="G9" s="12" t="s">
        <v>4</v>
      </c>
      <c r="H9" s="12" t="s">
        <v>3</v>
      </c>
    </row>
    <row r="10" spans="1:8" ht="42.75" customHeight="1">
      <c r="A10" s="12">
        <v>1</v>
      </c>
      <c r="B10" s="24" t="s">
        <v>5</v>
      </c>
      <c r="C10" s="25"/>
      <c r="D10" s="25"/>
      <c r="E10" s="25"/>
      <c r="F10" s="25"/>
      <c r="G10" s="25"/>
      <c r="H10" s="26"/>
    </row>
    <row r="11" spans="1:8">
      <c r="A11" s="12"/>
      <c r="B11" s="12"/>
      <c r="C11" s="24" t="s">
        <v>155</v>
      </c>
      <c r="D11" s="25"/>
      <c r="E11" s="26"/>
      <c r="F11" s="28" t="s">
        <v>156</v>
      </c>
      <c r="G11" s="29"/>
      <c r="H11" s="30"/>
    </row>
    <row r="12" spans="1:8" ht="42.75" customHeight="1">
      <c r="A12" s="3" t="s">
        <v>29</v>
      </c>
      <c r="B12" s="4" t="s">
        <v>52</v>
      </c>
      <c r="C12" s="11">
        <v>4.2</v>
      </c>
      <c r="D12" s="3">
        <f>ROUND(C12*0.18,2)</f>
        <v>0.76</v>
      </c>
      <c r="E12" s="14">
        <f>C12+D12</f>
        <v>4.96</v>
      </c>
      <c r="F12" s="11">
        <v>6.01</v>
      </c>
      <c r="G12" s="3">
        <f>ROUND(F12*0.18,2)</f>
        <v>1.08</v>
      </c>
      <c r="H12" s="14">
        <f>F12+G12</f>
        <v>7.09</v>
      </c>
    </row>
    <row r="13" spans="1:8" ht="43.5" customHeight="1">
      <c r="A13" s="3" t="s">
        <v>30</v>
      </c>
      <c r="B13" s="4" t="s">
        <v>53</v>
      </c>
      <c r="C13" s="11">
        <v>2.1800000000000002</v>
      </c>
      <c r="D13" s="3">
        <f t="shared" ref="D13:D45" si="0">ROUND(C13*0.18,2)</f>
        <v>0.39</v>
      </c>
      <c r="E13" s="14">
        <f t="shared" ref="E13:E45" si="1">C13+D13</f>
        <v>2.5700000000000003</v>
      </c>
      <c r="F13" s="11">
        <v>3.05</v>
      </c>
      <c r="G13" s="3">
        <f t="shared" ref="G13:G45" si="2">ROUND(F13*0.18,2)</f>
        <v>0.55000000000000004</v>
      </c>
      <c r="H13" s="14">
        <f t="shared" ref="H13:H45" si="3">F13+G13</f>
        <v>3.5999999999999996</v>
      </c>
    </row>
    <row r="14" spans="1:8" ht="48.75" customHeight="1">
      <c r="A14" s="3" t="s">
        <v>31</v>
      </c>
      <c r="B14" s="4" t="s">
        <v>54</v>
      </c>
      <c r="C14" s="11">
        <v>1.5</v>
      </c>
      <c r="D14" s="3">
        <f t="shared" si="0"/>
        <v>0.27</v>
      </c>
      <c r="E14" s="14">
        <f t="shared" si="1"/>
        <v>1.77</v>
      </c>
      <c r="F14" s="11">
        <v>2.09</v>
      </c>
      <c r="G14" s="3">
        <f t="shared" si="2"/>
        <v>0.38</v>
      </c>
      <c r="H14" s="14">
        <f t="shared" si="3"/>
        <v>2.4699999999999998</v>
      </c>
    </row>
    <row r="15" spans="1:8" ht="48.75" customHeight="1">
      <c r="A15" s="3" t="s">
        <v>32</v>
      </c>
      <c r="B15" s="4" t="s">
        <v>55</v>
      </c>
      <c r="C15" s="11">
        <v>1.1599999999999999</v>
      </c>
      <c r="D15" s="3">
        <f t="shared" si="0"/>
        <v>0.21</v>
      </c>
      <c r="E15" s="14">
        <f t="shared" si="1"/>
        <v>1.3699999999999999</v>
      </c>
      <c r="F15" s="11">
        <v>1.61</v>
      </c>
      <c r="G15" s="3">
        <f t="shared" si="2"/>
        <v>0.28999999999999998</v>
      </c>
      <c r="H15" s="14">
        <f t="shared" si="3"/>
        <v>1.9000000000000001</v>
      </c>
    </row>
    <row r="16" spans="1:8" ht="48.75" customHeight="1">
      <c r="A16" s="3" t="s">
        <v>33</v>
      </c>
      <c r="B16" s="4" t="s">
        <v>56</v>
      </c>
      <c r="C16" s="11">
        <v>0.83</v>
      </c>
      <c r="D16" s="3">
        <f t="shared" si="0"/>
        <v>0.15</v>
      </c>
      <c r="E16" s="14">
        <f t="shared" si="1"/>
        <v>0.98</v>
      </c>
      <c r="F16" s="11">
        <v>1.33</v>
      </c>
      <c r="G16" s="3">
        <f t="shared" si="2"/>
        <v>0.24</v>
      </c>
      <c r="H16" s="14">
        <f t="shared" si="3"/>
        <v>1.57</v>
      </c>
    </row>
    <row r="17" spans="1:8" ht="48.75" customHeight="1">
      <c r="A17" s="3" t="s">
        <v>58</v>
      </c>
      <c r="B17" s="4" t="s">
        <v>57</v>
      </c>
      <c r="C17" s="11">
        <v>0.82</v>
      </c>
      <c r="D17" s="3">
        <f t="shared" si="0"/>
        <v>0.15</v>
      </c>
      <c r="E17" s="14">
        <f t="shared" si="1"/>
        <v>0.97</v>
      </c>
      <c r="F17" s="11">
        <v>1.1399999999999999</v>
      </c>
      <c r="G17" s="3">
        <f t="shared" si="2"/>
        <v>0.21</v>
      </c>
      <c r="H17" s="14">
        <f t="shared" si="3"/>
        <v>1.3499999999999999</v>
      </c>
    </row>
    <row r="18" spans="1:8" ht="48.75" customHeight="1">
      <c r="A18" s="3" t="s">
        <v>60</v>
      </c>
      <c r="B18" s="4" t="s">
        <v>59</v>
      </c>
      <c r="C18" s="11">
        <v>0.78</v>
      </c>
      <c r="D18" s="3">
        <f t="shared" si="0"/>
        <v>0.14000000000000001</v>
      </c>
      <c r="E18" s="14">
        <f t="shared" si="1"/>
        <v>0.92</v>
      </c>
      <c r="F18" s="11">
        <v>1.1200000000000001</v>
      </c>
      <c r="G18" s="3">
        <f t="shared" si="2"/>
        <v>0.2</v>
      </c>
      <c r="H18" s="14">
        <f t="shared" si="3"/>
        <v>1.32</v>
      </c>
    </row>
    <row r="19" spans="1:8" ht="48.75" customHeight="1">
      <c r="A19" s="3" t="s">
        <v>62</v>
      </c>
      <c r="B19" s="4" t="s">
        <v>61</v>
      </c>
      <c r="C19" s="11">
        <v>0.78</v>
      </c>
      <c r="D19" s="3">
        <f t="shared" si="0"/>
        <v>0.14000000000000001</v>
      </c>
      <c r="E19" s="14">
        <f t="shared" si="1"/>
        <v>0.92</v>
      </c>
      <c r="F19" s="11">
        <v>1.0900000000000001</v>
      </c>
      <c r="G19" s="3">
        <f t="shared" si="2"/>
        <v>0.2</v>
      </c>
      <c r="H19" s="14">
        <f t="shared" si="3"/>
        <v>1.29</v>
      </c>
    </row>
    <row r="20" spans="1:8" ht="48.75" customHeight="1">
      <c r="A20" s="3" t="s">
        <v>63</v>
      </c>
      <c r="B20" s="4" t="s">
        <v>64</v>
      </c>
      <c r="C20" s="11">
        <v>0.77</v>
      </c>
      <c r="D20" s="3">
        <f t="shared" si="0"/>
        <v>0.14000000000000001</v>
      </c>
      <c r="E20" s="14">
        <f t="shared" si="1"/>
        <v>0.91</v>
      </c>
      <c r="F20" s="11">
        <v>1.08</v>
      </c>
      <c r="G20" s="3">
        <f t="shared" si="2"/>
        <v>0.19</v>
      </c>
      <c r="H20" s="14">
        <f t="shared" si="3"/>
        <v>1.27</v>
      </c>
    </row>
    <row r="21" spans="1:8" ht="48.75" customHeight="1">
      <c r="A21" s="3" t="s">
        <v>65</v>
      </c>
      <c r="B21" s="4" t="s">
        <v>66</v>
      </c>
      <c r="C21" s="11">
        <v>0.77</v>
      </c>
      <c r="D21" s="3">
        <f t="shared" si="0"/>
        <v>0.14000000000000001</v>
      </c>
      <c r="E21" s="14">
        <f t="shared" si="1"/>
        <v>0.91</v>
      </c>
      <c r="F21" s="11">
        <v>1.07</v>
      </c>
      <c r="G21" s="3">
        <f t="shared" si="2"/>
        <v>0.19</v>
      </c>
      <c r="H21" s="14">
        <f t="shared" si="3"/>
        <v>1.26</v>
      </c>
    </row>
    <row r="22" spans="1:8" ht="48.75" customHeight="1">
      <c r="A22" s="3" t="s">
        <v>68</v>
      </c>
      <c r="B22" s="4" t="s">
        <v>67</v>
      </c>
      <c r="C22" s="11">
        <v>0.74</v>
      </c>
      <c r="D22" s="3">
        <f t="shared" si="0"/>
        <v>0.13</v>
      </c>
      <c r="E22" s="14">
        <f t="shared" si="1"/>
        <v>0.87</v>
      </c>
      <c r="F22" s="11">
        <v>1.03</v>
      </c>
      <c r="G22" s="3">
        <f t="shared" si="2"/>
        <v>0.19</v>
      </c>
      <c r="H22" s="14">
        <f t="shared" si="3"/>
        <v>1.22</v>
      </c>
    </row>
    <row r="23" spans="1:8" ht="48.75" customHeight="1">
      <c r="A23" s="3" t="s">
        <v>69</v>
      </c>
      <c r="B23" s="4" t="s">
        <v>70</v>
      </c>
      <c r="C23" s="11">
        <v>0.72</v>
      </c>
      <c r="D23" s="3">
        <f t="shared" si="0"/>
        <v>0.13</v>
      </c>
      <c r="E23" s="14">
        <f t="shared" si="1"/>
        <v>0.85</v>
      </c>
      <c r="F23" s="11">
        <v>1.02</v>
      </c>
      <c r="G23" s="3">
        <f t="shared" si="2"/>
        <v>0.18</v>
      </c>
      <c r="H23" s="14">
        <f t="shared" si="3"/>
        <v>1.2</v>
      </c>
    </row>
    <row r="24" spans="1:8" ht="48.75" customHeight="1">
      <c r="A24" s="3" t="s">
        <v>71</v>
      </c>
      <c r="B24" s="4" t="s">
        <v>72</v>
      </c>
      <c r="C24" s="11">
        <v>0.71</v>
      </c>
      <c r="D24" s="3">
        <f t="shared" si="0"/>
        <v>0.13</v>
      </c>
      <c r="E24" s="14">
        <f t="shared" si="1"/>
        <v>0.84</v>
      </c>
      <c r="F24" s="11">
        <v>1</v>
      </c>
      <c r="G24" s="3">
        <f t="shared" si="2"/>
        <v>0.18</v>
      </c>
      <c r="H24" s="14">
        <f t="shared" si="3"/>
        <v>1.18</v>
      </c>
    </row>
    <row r="25" spans="1:8" ht="48.75" customHeight="1">
      <c r="A25" s="3" t="s">
        <v>73</v>
      </c>
      <c r="B25" s="4" t="s">
        <v>74</v>
      </c>
      <c r="C25" s="11">
        <v>0.68</v>
      </c>
      <c r="D25" s="3">
        <f t="shared" si="0"/>
        <v>0.12</v>
      </c>
      <c r="E25" s="14">
        <f t="shared" si="1"/>
        <v>0.8</v>
      </c>
      <c r="F25" s="11">
        <v>0.97</v>
      </c>
      <c r="G25" s="3">
        <f t="shared" si="2"/>
        <v>0.17</v>
      </c>
      <c r="H25" s="14">
        <f t="shared" si="3"/>
        <v>1.1399999999999999</v>
      </c>
    </row>
    <row r="26" spans="1:8" ht="48.75" customHeight="1">
      <c r="A26" s="3" t="s">
        <v>75</v>
      </c>
      <c r="B26" s="4" t="s">
        <v>76</v>
      </c>
      <c r="C26" s="11">
        <v>0.68</v>
      </c>
      <c r="D26" s="3">
        <f t="shared" si="0"/>
        <v>0.12</v>
      </c>
      <c r="E26" s="14">
        <f t="shared" si="1"/>
        <v>0.8</v>
      </c>
      <c r="F26" s="11">
        <v>0.95</v>
      </c>
      <c r="G26" s="3">
        <f t="shared" si="2"/>
        <v>0.17</v>
      </c>
      <c r="H26" s="14">
        <f t="shared" si="3"/>
        <v>1.1199999999999999</v>
      </c>
    </row>
    <row r="27" spans="1:8" ht="48.75" customHeight="1">
      <c r="A27" s="3" t="s">
        <v>77</v>
      </c>
      <c r="B27" s="4" t="s">
        <v>78</v>
      </c>
      <c r="C27" s="11">
        <v>0.67</v>
      </c>
      <c r="D27" s="3">
        <f t="shared" si="0"/>
        <v>0.12</v>
      </c>
      <c r="E27" s="14">
        <f t="shared" si="1"/>
        <v>0.79</v>
      </c>
      <c r="F27" s="11">
        <v>0.91</v>
      </c>
      <c r="G27" s="3">
        <f t="shared" si="2"/>
        <v>0.16</v>
      </c>
      <c r="H27" s="14">
        <f t="shared" si="3"/>
        <v>1.07</v>
      </c>
    </row>
    <row r="28" spans="1:8" ht="48.75" customHeight="1">
      <c r="A28" s="3" t="s">
        <v>79</v>
      </c>
      <c r="B28" s="4" t="s">
        <v>80</v>
      </c>
      <c r="C28" s="11">
        <v>0.65</v>
      </c>
      <c r="D28" s="3">
        <f t="shared" si="0"/>
        <v>0.12</v>
      </c>
      <c r="E28" s="14">
        <f t="shared" si="1"/>
        <v>0.77</v>
      </c>
      <c r="F28" s="11">
        <v>0.89</v>
      </c>
      <c r="G28" s="3">
        <f t="shared" si="2"/>
        <v>0.16</v>
      </c>
      <c r="H28" s="14">
        <f t="shared" si="3"/>
        <v>1.05</v>
      </c>
    </row>
    <row r="29" spans="1:8" ht="48.75" customHeight="1">
      <c r="A29" s="3" t="s">
        <v>81</v>
      </c>
      <c r="B29" s="4" t="s">
        <v>82</v>
      </c>
      <c r="C29" s="11">
        <v>0.65</v>
      </c>
      <c r="D29" s="3">
        <f t="shared" si="0"/>
        <v>0.12</v>
      </c>
      <c r="E29" s="14">
        <f t="shared" si="1"/>
        <v>0.77</v>
      </c>
      <c r="F29" s="11">
        <v>0.88</v>
      </c>
      <c r="G29" s="3">
        <f t="shared" si="2"/>
        <v>0.16</v>
      </c>
      <c r="H29" s="14">
        <f t="shared" si="3"/>
        <v>1.04</v>
      </c>
    </row>
    <row r="30" spans="1:8" ht="48.75" customHeight="1">
      <c r="A30" s="3" t="s">
        <v>83</v>
      </c>
      <c r="B30" s="4" t="s">
        <v>84</v>
      </c>
      <c r="C30" s="11">
        <v>0.62</v>
      </c>
      <c r="D30" s="3">
        <f t="shared" si="0"/>
        <v>0.11</v>
      </c>
      <c r="E30" s="14">
        <f t="shared" si="1"/>
        <v>0.73</v>
      </c>
      <c r="F30" s="11">
        <v>0.84</v>
      </c>
      <c r="G30" s="3">
        <f t="shared" si="2"/>
        <v>0.15</v>
      </c>
      <c r="H30" s="14">
        <f t="shared" si="3"/>
        <v>0.99</v>
      </c>
    </row>
    <row r="31" spans="1:8" ht="48.75" customHeight="1">
      <c r="A31" s="3" t="s">
        <v>85</v>
      </c>
      <c r="B31" s="4" t="s">
        <v>86</v>
      </c>
      <c r="C31" s="11">
        <v>0.6</v>
      </c>
      <c r="D31" s="3">
        <f t="shared" si="0"/>
        <v>0.11</v>
      </c>
      <c r="E31" s="14">
        <f t="shared" si="1"/>
        <v>0.71</v>
      </c>
      <c r="F31" s="11">
        <v>0.84</v>
      </c>
      <c r="G31" s="3">
        <f t="shared" si="2"/>
        <v>0.15</v>
      </c>
      <c r="H31" s="14">
        <f t="shared" si="3"/>
        <v>0.99</v>
      </c>
    </row>
    <row r="32" spans="1:8" ht="48.75" customHeight="1">
      <c r="A32" s="3" t="s">
        <v>87</v>
      </c>
      <c r="B32" s="4" t="s">
        <v>88</v>
      </c>
      <c r="C32" s="11">
        <v>0.6</v>
      </c>
      <c r="D32" s="3">
        <f t="shared" si="0"/>
        <v>0.11</v>
      </c>
      <c r="E32" s="14">
        <f t="shared" si="1"/>
        <v>0.71</v>
      </c>
      <c r="F32" s="11">
        <v>0.82</v>
      </c>
      <c r="G32" s="3">
        <f t="shared" si="2"/>
        <v>0.15</v>
      </c>
      <c r="H32" s="14">
        <f t="shared" si="3"/>
        <v>0.97</v>
      </c>
    </row>
    <row r="33" spans="1:8" ht="48.75" customHeight="1">
      <c r="A33" s="3" t="s">
        <v>89</v>
      </c>
      <c r="B33" s="4" t="s">
        <v>90</v>
      </c>
      <c r="C33" s="11">
        <v>0.59</v>
      </c>
      <c r="D33" s="3">
        <f t="shared" si="0"/>
        <v>0.11</v>
      </c>
      <c r="E33" s="14">
        <f t="shared" si="1"/>
        <v>0.7</v>
      </c>
      <c r="F33" s="11">
        <v>0.8</v>
      </c>
      <c r="G33" s="3">
        <f t="shared" si="2"/>
        <v>0.14000000000000001</v>
      </c>
      <c r="H33" s="14">
        <f t="shared" si="3"/>
        <v>0.94000000000000006</v>
      </c>
    </row>
    <row r="34" spans="1:8" ht="48.75" customHeight="1">
      <c r="A34" s="3" t="s">
        <v>91</v>
      </c>
      <c r="B34" s="4" t="s">
        <v>92</v>
      </c>
      <c r="C34" s="11">
        <v>0.59</v>
      </c>
      <c r="D34" s="3">
        <f t="shared" si="0"/>
        <v>0.11</v>
      </c>
      <c r="E34" s="14">
        <f t="shared" si="1"/>
        <v>0.7</v>
      </c>
      <c r="F34" s="11">
        <v>0.8</v>
      </c>
      <c r="G34" s="3">
        <f t="shared" si="2"/>
        <v>0.14000000000000001</v>
      </c>
      <c r="H34" s="14">
        <f t="shared" si="3"/>
        <v>0.94000000000000006</v>
      </c>
    </row>
    <row r="35" spans="1:8" ht="48.75" customHeight="1">
      <c r="A35" s="3" t="s">
        <v>93</v>
      </c>
      <c r="B35" s="4" t="s">
        <v>94</v>
      </c>
      <c r="C35" s="11">
        <v>0.54</v>
      </c>
      <c r="D35" s="3">
        <f t="shared" si="0"/>
        <v>0.1</v>
      </c>
      <c r="E35" s="14">
        <f t="shared" si="1"/>
        <v>0.64</v>
      </c>
      <c r="F35" s="11">
        <v>0.76</v>
      </c>
      <c r="G35" s="3">
        <f t="shared" si="2"/>
        <v>0.14000000000000001</v>
      </c>
      <c r="H35" s="14">
        <f t="shared" si="3"/>
        <v>0.9</v>
      </c>
    </row>
    <row r="36" spans="1:8" ht="48.75" customHeight="1">
      <c r="A36" s="3" t="s">
        <v>95</v>
      </c>
      <c r="B36" s="4" t="s">
        <v>96</v>
      </c>
      <c r="C36" s="11">
        <v>0.54</v>
      </c>
      <c r="D36" s="3">
        <f t="shared" si="0"/>
        <v>0.1</v>
      </c>
      <c r="E36" s="14">
        <f t="shared" si="1"/>
        <v>0.64</v>
      </c>
      <c r="F36" s="11">
        <v>0.73</v>
      </c>
      <c r="G36" s="3">
        <f t="shared" si="2"/>
        <v>0.13</v>
      </c>
      <c r="H36" s="14">
        <f t="shared" si="3"/>
        <v>0.86</v>
      </c>
    </row>
    <row r="37" spans="1:8" ht="48.75" customHeight="1">
      <c r="A37" s="3" t="s">
        <v>97</v>
      </c>
      <c r="B37" s="4" t="s">
        <v>98</v>
      </c>
      <c r="C37" s="11">
        <v>0.53</v>
      </c>
      <c r="D37" s="3">
        <f t="shared" si="0"/>
        <v>0.1</v>
      </c>
      <c r="E37" s="14">
        <f t="shared" si="1"/>
        <v>0.63</v>
      </c>
      <c r="F37" s="11">
        <v>0.73</v>
      </c>
      <c r="G37" s="3">
        <f t="shared" si="2"/>
        <v>0.13</v>
      </c>
      <c r="H37" s="14">
        <f t="shared" si="3"/>
        <v>0.86</v>
      </c>
    </row>
    <row r="38" spans="1:8" ht="48.75" customHeight="1">
      <c r="A38" s="3" t="s">
        <v>99</v>
      </c>
      <c r="B38" s="4" t="s">
        <v>100</v>
      </c>
      <c r="C38" s="11">
        <v>0.53</v>
      </c>
      <c r="D38" s="3">
        <f t="shared" si="0"/>
        <v>0.1</v>
      </c>
      <c r="E38" s="14">
        <f t="shared" si="1"/>
        <v>0.63</v>
      </c>
      <c r="F38" s="11">
        <v>0.71</v>
      </c>
      <c r="G38" s="3">
        <f t="shared" si="2"/>
        <v>0.13</v>
      </c>
      <c r="H38" s="14">
        <f t="shared" si="3"/>
        <v>0.84</v>
      </c>
    </row>
    <row r="39" spans="1:8" ht="48.75" customHeight="1">
      <c r="A39" s="3" t="s">
        <v>101</v>
      </c>
      <c r="B39" s="4" t="s">
        <v>102</v>
      </c>
      <c r="C39" s="11">
        <v>0.5</v>
      </c>
      <c r="D39" s="3">
        <f t="shared" si="0"/>
        <v>0.09</v>
      </c>
      <c r="E39" s="14">
        <v>0.68</v>
      </c>
      <c r="F39" s="11">
        <v>0.71</v>
      </c>
      <c r="G39" s="3">
        <f t="shared" si="2"/>
        <v>0.13</v>
      </c>
      <c r="H39" s="14">
        <f t="shared" si="3"/>
        <v>0.84</v>
      </c>
    </row>
    <row r="40" spans="1:8" ht="48.75" customHeight="1">
      <c r="A40" s="3" t="s">
        <v>103</v>
      </c>
      <c r="B40" s="4" t="s">
        <v>104</v>
      </c>
      <c r="C40" s="11">
        <v>0.49</v>
      </c>
      <c r="D40" s="3">
        <f t="shared" si="0"/>
        <v>0.09</v>
      </c>
      <c r="E40" s="14">
        <f t="shared" si="1"/>
        <v>0.57999999999999996</v>
      </c>
      <c r="F40" s="11">
        <v>0.67</v>
      </c>
      <c r="G40" s="3">
        <f t="shared" si="2"/>
        <v>0.12</v>
      </c>
      <c r="H40" s="14">
        <f t="shared" si="3"/>
        <v>0.79</v>
      </c>
    </row>
    <row r="41" spans="1:8" ht="48.75" customHeight="1">
      <c r="A41" s="3" t="s">
        <v>105</v>
      </c>
      <c r="B41" s="4" t="s">
        <v>106</v>
      </c>
      <c r="C41" s="11">
        <v>0.48</v>
      </c>
      <c r="D41" s="3">
        <f t="shared" si="0"/>
        <v>0.09</v>
      </c>
      <c r="E41" s="14">
        <f t="shared" si="1"/>
        <v>0.56999999999999995</v>
      </c>
      <c r="F41" s="11">
        <v>0.67</v>
      </c>
      <c r="G41" s="3">
        <f t="shared" si="2"/>
        <v>0.12</v>
      </c>
      <c r="H41" s="14">
        <f t="shared" si="3"/>
        <v>0.79</v>
      </c>
    </row>
    <row r="42" spans="1:8" ht="48.75" customHeight="1">
      <c r="A42" s="3" t="s">
        <v>107</v>
      </c>
      <c r="B42" s="4" t="s">
        <v>108</v>
      </c>
      <c r="C42" s="11">
        <v>0.47</v>
      </c>
      <c r="D42" s="3">
        <f t="shared" si="0"/>
        <v>0.08</v>
      </c>
      <c r="E42" s="14">
        <f t="shared" si="1"/>
        <v>0.54999999999999993</v>
      </c>
      <c r="F42" s="11">
        <v>0.65</v>
      </c>
      <c r="G42" s="3">
        <f t="shared" si="2"/>
        <v>0.12</v>
      </c>
      <c r="H42" s="14">
        <f t="shared" si="3"/>
        <v>0.77</v>
      </c>
    </row>
    <row r="43" spans="1:8" ht="48.75" customHeight="1">
      <c r="A43" s="3" t="s">
        <v>109</v>
      </c>
      <c r="B43" s="4" t="s">
        <v>110</v>
      </c>
      <c r="C43" s="11">
        <v>0.46</v>
      </c>
      <c r="D43" s="3">
        <f t="shared" si="0"/>
        <v>0.08</v>
      </c>
      <c r="E43" s="14">
        <f t="shared" si="1"/>
        <v>0.54</v>
      </c>
      <c r="F43" s="11">
        <v>0.61</v>
      </c>
      <c r="G43" s="3">
        <f t="shared" si="2"/>
        <v>0.11</v>
      </c>
      <c r="H43" s="14">
        <f t="shared" si="3"/>
        <v>0.72</v>
      </c>
    </row>
    <row r="44" spans="1:8" ht="48.75" customHeight="1">
      <c r="A44" s="3" t="s">
        <v>111</v>
      </c>
      <c r="B44" s="4" t="s">
        <v>112</v>
      </c>
      <c r="C44" s="11">
        <v>0.46</v>
      </c>
      <c r="D44" s="3">
        <f t="shared" si="0"/>
        <v>0.08</v>
      </c>
      <c r="E44" s="14">
        <f t="shared" si="1"/>
        <v>0.54</v>
      </c>
      <c r="F44" s="11">
        <v>0.61</v>
      </c>
      <c r="G44" s="3">
        <f t="shared" si="2"/>
        <v>0.11</v>
      </c>
      <c r="H44" s="14">
        <f t="shared" si="3"/>
        <v>0.72</v>
      </c>
    </row>
    <row r="45" spans="1:8" ht="48.75" customHeight="1">
      <c r="A45" s="3" t="s">
        <v>113</v>
      </c>
      <c r="B45" s="4" t="s">
        <v>157</v>
      </c>
      <c r="C45" s="11">
        <v>0.44</v>
      </c>
      <c r="D45" s="3">
        <f t="shared" si="0"/>
        <v>0.08</v>
      </c>
      <c r="E45" s="14">
        <f t="shared" si="1"/>
        <v>0.52</v>
      </c>
      <c r="F45" s="11">
        <v>0.59</v>
      </c>
      <c r="G45" s="3">
        <f t="shared" si="2"/>
        <v>0.11</v>
      </c>
      <c r="H45" s="14">
        <f t="shared" si="3"/>
        <v>0.7</v>
      </c>
    </row>
    <row r="46" spans="1:8">
      <c r="A46" s="3" t="s">
        <v>114</v>
      </c>
      <c r="B46" s="4" t="s">
        <v>6</v>
      </c>
      <c r="C46" s="3">
        <v>1355.93</v>
      </c>
      <c r="D46" s="3">
        <v>244.07</v>
      </c>
      <c r="E46" s="15">
        <v>1600</v>
      </c>
      <c r="F46" s="3">
        <v>1355.93</v>
      </c>
      <c r="G46" s="3">
        <v>244.07</v>
      </c>
      <c r="H46" s="15">
        <v>1600</v>
      </c>
    </row>
    <row r="47" spans="1:8">
      <c r="A47" s="3" t="s">
        <v>115</v>
      </c>
      <c r="B47" s="4" t="s">
        <v>7</v>
      </c>
      <c r="C47" s="3">
        <v>1694.91</v>
      </c>
      <c r="D47" s="3">
        <v>305.08999999999997</v>
      </c>
      <c r="E47" s="15">
        <v>2000</v>
      </c>
      <c r="F47" s="3">
        <v>1694.91</v>
      </c>
      <c r="G47" s="3">
        <v>305.08999999999997</v>
      </c>
      <c r="H47" s="15">
        <v>2000</v>
      </c>
    </row>
    <row r="48" spans="1:8">
      <c r="A48" s="3" t="s">
        <v>116</v>
      </c>
      <c r="B48" s="4" t="s">
        <v>8</v>
      </c>
      <c r="C48" s="3">
        <v>2033.9</v>
      </c>
      <c r="D48" s="3">
        <v>366.1</v>
      </c>
      <c r="E48" s="15">
        <v>2400</v>
      </c>
      <c r="F48" s="3">
        <v>2033.9</v>
      </c>
      <c r="G48" s="3">
        <v>366.1</v>
      </c>
      <c r="H48" s="15">
        <v>2400</v>
      </c>
    </row>
    <row r="49" spans="1:8" ht="36.75" customHeight="1">
      <c r="A49" s="5">
        <v>2</v>
      </c>
      <c r="B49" s="22" t="s">
        <v>9</v>
      </c>
      <c r="C49" s="22"/>
      <c r="D49" s="22"/>
      <c r="E49" s="22"/>
      <c r="F49" s="3"/>
      <c r="G49" s="3"/>
      <c r="H49" s="15"/>
    </row>
    <row r="50" spans="1:8" ht="64.5" customHeight="1">
      <c r="A50" s="3" t="s">
        <v>34</v>
      </c>
      <c r="B50" s="4" t="s">
        <v>117</v>
      </c>
      <c r="C50" s="3">
        <v>5.32</v>
      </c>
      <c r="D50" s="3">
        <f>ROUND(C50*0.18,2)</f>
        <v>0.96</v>
      </c>
      <c r="E50" s="15">
        <f>C50+D50</f>
        <v>6.28</v>
      </c>
      <c r="F50" s="3">
        <v>7.54</v>
      </c>
      <c r="G50" s="3">
        <f>ROUND(F50*0.18,2)</f>
        <v>1.36</v>
      </c>
      <c r="H50" s="15">
        <f>F50+G50</f>
        <v>8.9</v>
      </c>
    </row>
    <row r="51" spans="1:8" ht="60">
      <c r="A51" s="3" t="s">
        <v>35</v>
      </c>
      <c r="B51" s="4" t="s">
        <v>118</v>
      </c>
      <c r="C51" s="3">
        <v>4.17</v>
      </c>
      <c r="D51" s="3">
        <f t="shared" ref="D51:D74" si="4">ROUND(C51*0.18,2)</f>
        <v>0.75</v>
      </c>
      <c r="E51" s="15">
        <f t="shared" ref="E51:E74" si="5">C51+D51</f>
        <v>4.92</v>
      </c>
      <c r="F51" s="11">
        <v>5.86</v>
      </c>
      <c r="G51" s="3">
        <f t="shared" ref="G51:G74" si="6">ROUND(F51*0.18,2)</f>
        <v>1.05</v>
      </c>
      <c r="H51" s="15">
        <f t="shared" ref="H51:H74" si="7">F51+G51</f>
        <v>6.91</v>
      </c>
    </row>
    <row r="52" spans="1:8" ht="60">
      <c r="A52" s="3" t="s">
        <v>36</v>
      </c>
      <c r="B52" s="4" t="s">
        <v>119</v>
      </c>
      <c r="C52" s="3">
        <v>2.95</v>
      </c>
      <c r="D52" s="3">
        <f t="shared" si="4"/>
        <v>0.53</v>
      </c>
      <c r="E52" s="15">
        <f t="shared" si="5"/>
        <v>3.4800000000000004</v>
      </c>
      <c r="F52" s="11">
        <v>4.1399999999999997</v>
      </c>
      <c r="G52" s="3">
        <f t="shared" si="6"/>
        <v>0.75</v>
      </c>
      <c r="H52" s="15">
        <f t="shared" si="7"/>
        <v>4.8899999999999997</v>
      </c>
    </row>
    <row r="53" spans="1:8" ht="60">
      <c r="A53" s="3" t="s">
        <v>37</v>
      </c>
      <c r="B53" s="4" t="s">
        <v>120</v>
      </c>
      <c r="C53" s="3">
        <v>2.39</v>
      </c>
      <c r="D53" s="3">
        <f t="shared" si="4"/>
        <v>0.43</v>
      </c>
      <c r="E53" s="15">
        <f t="shared" si="5"/>
        <v>2.8200000000000003</v>
      </c>
      <c r="F53" s="11">
        <v>3.35</v>
      </c>
      <c r="G53" s="3">
        <f t="shared" si="6"/>
        <v>0.6</v>
      </c>
      <c r="H53" s="15">
        <f t="shared" si="7"/>
        <v>3.95</v>
      </c>
    </row>
    <row r="54" spans="1:8" ht="60">
      <c r="A54" s="3" t="s">
        <v>38</v>
      </c>
      <c r="B54" s="4" t="s">
        <v>121</v>
      </c>
      <c r="C54" s="3">
        <v>2.0699999999999998</v>
      </c>
      <c r="D54" s="3">
        <f t="shared" si="4"/>
        <v>0.37</v>
      </c>
      <c r="E54" s="15">
        <f t="shared" si="5"/>
        <v>2.44</v>
      </c>
      <c r="F54" s="11">
        <v>2.9</v>
      </c>
      <c r="G54" s="3">
        <f t="shared" si="6"/>
        <v>0.52</v>
      </c>
      <c r="H54" s="15">
        <f t="shared" si="7"/>
        <v>3.42</v>
      </c>
    </row>
    <row r="55" spans="1:8" ht="60">
      <c r="A55" s="3" t="s">
        <v>39</v>
      </c>
      <c r="B55" s="4" t="s">
        <v>122</v>
      </c>
      <c r="C55" s="3">
        <v>1.94</v>
      </c>
      <c r="D55" s="3">
        <f t="shared" si="4"/>
        <v>0.35</v>
      </c>
      <c r="E55" s="15">
        <f t="shared" si="5"/>
        <v>2.29</v>
      </c>
      <c r="F55" s="11">
        <v>2.72</v>
      </c>
      <c r="G55" s="3">
        <f t="shared" si="6"/>
        <v>0.49</v>
      </c>
      <c r="H55" s="15">
        <f t="shared" si="7"/>
        <v>3.21</v>
      </c>
    </row>
    <row r="56" spans="1:8" ht="60">
      <c r="A56" s="3" t="s">
        <v>40</v>
      </c>
      <c r="B56" s="4" t="s">
        <v>123</v>
      </c>
      <c r="C56" s="3">
        <v>1.78</v>
      </c>
      <c r="D56" s="3">
        <f t="shared" si="4"/>
        <v>0.32</v>
      </c>
      <c r="E56" s="15">
        <f t="shared" si="5"/>
        <v>2.1</v>
      </c>
      <c r="F56" s="11">
        <v>2.48</v>
      </c>
      <c r="G56" s="3">
        <f t="shared" si="6"/>
        <v>0.45</v>
      </c>
      <c r="H56" s="15">
        <f t="shared" si="7"/>
        <v>2.93</v>
      </c>
    </row>
    <row r="57" spans="1:8" ht="60">
      <c r="A57" s="3" t="s">
        <v>41</v>
      </c>
      <c r="B57" s="4" t="s">
        <v>124</v>
      </c>
      <c r="C57" s="3">
        <v>1.69</v>
      </c>
      <c r="D57" s="3">
        <f t="shared" si="4"/>
        <v>0.3</v>
      </c>
      <c r="E57" s="15">
        <f t="shared" si="5"/>
        <v>1.99</v>
      </c>
      <c r="F57" s="11">
        <v>2.35</v>
      </c>
      <c r="G57" s="3">
        <f t="shared" si="6"/>
        <v>0.42</v>
      </c>
      <c r="H57" s="15">
        <f t="shared" si="7"/>
        <v>2.77</v>
      </c>
    </row>
    <row r="58" spans="1:8" ht="60">
      <c r="A58" s="3" t="s">
        <v>42</v>
      </c>
      <c r="B58" s="4" t="s">
        <v>125</v>
      </c>
      <c r="C58" s="3">
        <v>1.61</v>
      </c>
      <c r="D58" s="3">
        <f t="shared" si="4"/>
        <v>0.28999999999999998</v>
      </c>
      <c r="E58" s="15">
        <f t="shared" si="5"/>
        <v>1.9000000000000001</v>
      </c>
      <c r="F58" s="11">
        <v>2.23</v>
      </c>
      <c r="G58" s="3">
        <f t="shared" si="6"/>
        <v>0.4</v>
      </c>
      <c r="H58" s="15">
        <f t="shared" si="7"/>
        <v>2.63</v>
      </c>
    </row>
    <row r="59" spans="1:8" ht="60">
      <c r="A59" s="3" t="s">
        <v>43</v>
      </c>
      <c r="B59" s="4" t="s">
        <v>126</v>
      </c>
      <c r="C59" s="3">
        <v>1.5</v>
      </c>
      <c r="D59" s="3">
        <f t="shared" si="4"/>
        <v>0.27</v>
      </c>
      <c r="E59" s="15">
        <f t="shared" si="5"/>
        <v>1.77</v>
      </c>
      <c r="F59" s="11">
        <v>2.08</v>
      </c>
      <c r="G59" s="3">
        <f t="shared" si="6"/>
        <v>0.37</v>
      </c>
      <c r="H59" s="15">
        <f t="shared" si="7"/>
        <v>2.4500000000000002</v>
      </c>
    </row>
    <row r="60" spans="1:8" ht="60">
      <c r="A60" s="3" t="s">
        <v>44</v>
      </c>
      <c r="B60" s="4" t="s">
        <v>127</v>
      </c>
      <c r="C60" s="3">
        <v>1.43</v>
      </c>
      <c r="D60" s="3">
        <f t="shared" si="4"/>
        <v>0.26</v>
      </c>
      <c r="E60" s="15">
        <f t="shared" si="5"/>
        <v>1.69</v>
      </c>
      <c r="F60" s="11">
        <v>1.98</v>
      </c>
      <c r="G60" s="3">
        <f t="shared" si="6"/>
        <v>0.36</v>
      </c>
      <c r="H60" s="15">
        <f t="shared" si="7"/>
        <v>2.34</v>
      </c>
    </row>
    <row r="61" spans="1:8" ht="60">
      <c r="A61" s="3" t="s">
        <v>45</v>
      </c>
      <c r="B61" s="4" t="s">
        <v>128</v>
      </c>
      <c r="C61" s="3">
        <v>1.35</v>
      </c>
      <c r="D61" s="3">
        <f t="shared" si="4"/>
        <v>0.24</v>
      </c>
      <c r="E61" s="15">
        <f t="shared" si="5"/>
        <v>1.59</v>
      </c>
      <c r="F61" s="11">
        <v>1.86</v>
      </c>
      <c r="G61" s="3">
        <f t="shared" si="6"/>
        <v>0.33</v>
      </c>
      <c r="H61" s="15">
        <f t="shared" si="7"/>
        <v>2.19</v>
      </c>
    </row>
    <row r="62" spans="1:8" ht="60">
      <c r="A62" s="3" t="s">
        <v>46</v>
      </c>
      <c r="B62" s="4" t="s">
        <v>129</v>
      </c>
      <c r="C62" s="3">
        <v>1.3</v>
      </c>
      <c r="D62" s="3">
        <f t="shared" si="4"/>
        <v>0.23</v>
      </c>
      <c r="E62" s="15">
        <f t="shared" si="5"/>
        <v>1.53</v>
      </c>
      <c r="F62" s="11">
        <v>1.79</v>
      </c>
      <c r="G62" s="3">
        <f t="shared" si="6"/>
        <v>0.32</v>
      </c>
      <c r="H62" s="15">
        <f t="shared" si="7"/>
        <v>2.11</v>
      </c>
    </row>
    <row r="63" spans="1:8" ht="60">
      <c r="A63" s="3" t="s">
        <v>47</v>
      </c>
      <c r="B63" s="4" t="s">
        <v>130</v>
      </c>
      <c r="C63" s="3">
        <v>1.25</v>
      </c>
      <c r="D63" s="3">
        <f t="shared" si="4"/>
        <v>0.23</v>
      </c>
      <c r="E63" s="15">
        <f t="shared" si="5"/>
        <v>1.48</v>
      </c>
      <c r="F63" s="11">
        <v>1.73</v>
      </c>
      <c r="G63" s="3">
        <f t="shared" si="6"/>
        <v>0.31</v>
      </c>
      <c r="H63" s="15">
        <f t="shared" si="7"/>
        <v>2.04</v>
      </c>
    </row>
    <row r="64" spans="1:8" ht="60">
      <c r="A64" s="3" t="s">
        <v>131</v>
      </c>
      <c r="B64" s="4" t="s">
        <v>158</v>
      </c>
      <c r="C64" s="3">
        <v>1.19</v>
      </c>
      <c r="D64" s="3">
        <f t="shared" si="4"/>
        <v>0.21</v>
      </c>
      <c r="E64" s="15">
        <f t="shared" si="5"/>
        <v>1.4</v>
      </c>
      <c r="F64" s="11">
        <v>1.64</v>
      </c>
      <c r="G64" s="3">
        <f t="shared" si="6"/>
        <v>0.3</v>
      </c>
      <c r="H64" s="15">
        <f t="shared" si="7"/>
        <v>1.94</v>
      </c>
    </row>
    <row r="65" spans="1:8" ht="60">
      <c r="A65" s="3" t="s">
        <v>132</v>
      </c>
      <c r="B65" s="4" t="s">
        <v>175</v>
      </c>
      <c r="C65" s="3">
        <v>1.1499999999999999</v>
      </c>
      <c r="D65" s="3">
        <f t="shared" si="4"/>
        <v>0.21</v>
      </c>
      <c r="E65" s="15">
        <f t="shared" si="5"/>
        <v>1.3599999999999999</v>
      </c>
      <c r="F65" s="11">
        <v>1.59</v>
      </c>
      <c r="G65" s="3">
        <f t="shared" si="6"/>
        <v>0.28999999999999998</v>
      </c>
      <c r="H65" s="15">
        <f t="shared" si="7"/>
        <v>1.8800000000000001</v>
      </c>
    </row>
    <row r="66" spans="1:8" ht="60">
      <c r="A66" s="3" t="s">
        <v>133</v>
      </c>
      <c r="B66" s="4" t="s">
        <v>176</v>
      </c>
      <c r="C66" s="3">
        <v>1.1100000000000001</v>
      </c>
      <c r="D66" s="3">
        <f t="shared" si="4"/>
        <v>0.2</v>
      </c>
      <c r="E66" s="15">
        <f t="shared" si="5"/>
        <v>1.31</v>
      </c>
      <c r="F66" s="11">
        <v>1.53</v>
      </c>
      <c r="G66" s="3">
        <f t="shared" si="6"/>
        <v>0.28000000000000003</v>
      </c>
      <c r="H66" s="15">
        <f t="shared" si="7"/>
        <v>1.81</v>
      </c>
    </row>
    <row r="67" spans="1:8" ht="60">
      <c r="A67" s="3" t="s">
        <v>134</v>
      </c>
      <c r="B67" s="4" t="s">
        <v>177</v>
      </c>
      <c r="C67" s="3">
        <v>1.08</v>
      </c>
      <c r="D67" s="3">
        <f t="shared" si="4"/>
        <v>0.19</v>
      </c>
      <c r="E67" s="15">
        <f t="shared" si="5"/>
        <v>1.27</v>
      </c>
      <c r="F67" s="11">
        <v>1.49</v>
      </c>
      <c r="G67" s="3">
        <f t="shared" si="6"/>
        <v>0.27</v>
      </c>
      <c r="H67" s="15">
        <f t="shared" si="7"/>
        <v>1.76</v>
      </c>
    </row>
    <row r="68" spans="1:8" ht="60">
      <c r="A68" s="3" t="s">
        <v>135</v>
      </c>
      <c r="B68" s="4" t="s">
        <v>178</v>
      </c>
      <c r="C68" s="3">
        <v>1.04</v>
      </c>
      <c r="D68" s="3">
        <f t="shared" si="4"/>
        <v>0.19</v>
      </c>
      <c r="E68" s="15">
        <f t="shared" si="5"/>
        <v>1.23</v>
      </c>
      <c r="F68" s="11">
        <v>1.42</v>
      </c>
      <c r="G68" s="3">
        <f t="shared" si="6"/>
        <v>0.26</v>
      </c>
      <c r="H68" s="15">
        <f t="shared" si="7"/>
        <v>1.68</v>
      </c>
    </row>
    <row r="69" spans="1:8" ht="60">
      <c r="A69" s="3" t="s">
        <v>136</v>
      </c>
      <c r="B69" s="4" t="s">
        <v>160</v>
      </c>
      <c r="C69" s="3">
        <v>1.01</v>
      </c>
      <c r="D69" s="3">
        <f t="shared" si="4"/>
        <v>0.18</v>
      </c>
      <c r="E69" s="15">
        <f t="shared" si="5"/>
        <v>1.19</v>
      </c>
      <c r="F69" s="11">
        <v>1.38</v>
      </c>
      <c r="G69" s="3">
        <f t="shared" si="6"/>
        <v>0.25</v>
      </c>
      <c r="H69" s="15">
        <f t="shared" si="7"/>
        <v>1.63</v>
      </c>
    </row>
    <row r="70" spans="1:8" ht="60">
      <c r="A70" s="3" t="s">
        <v>137</v>
      </c>
      <c r="B70" s="4" t="s">
        <v>159</v>
      </c>
      <c r="C70" s="3">
        <v>0.98</v>
      </c>
      <c r="D70" s="3">
        <f t="shared" si="4"/>
        <v>0.18</v>
      </c>
      <c r="E70" s="15">
        <f t="shared" si="5"/>
        <v>1.1599999999999999</v>
      </c>
      <c r="F70" s="11">
        <v>1.32</v>
      </c>
      <c r="G70" s="3">
        <f t="shared" si="6"/>
        <v>0.24</v>
      </c>
      <c r="H70" s="15">
        <f t="shared" si="7"/>
        <v>1.56</v>
      </c>
    </row>
    <row r="71" spans="1:8" ht="60">
      <c r="A71" s="3" t="s">
        <v>138</v>
      </c>
      <c r="B71" s="4" t="s">
        <v>161</v>
      </c>
      <c r="C71" s="3">
        <v>0.97</v>
      </c>
      <c r="D71" s="3">
        <f t="shared" si="4"/>
        <v>0.17</v>
      </c>
      <c r="E71" s="15">
        <f t="shared" si="5"/>
        <v>1.1399999999999999</v>
      </c>
      <c r="F71" s="11">
        <v>1.3</v>
      </c>
      <c r="G71" s="3">
        <f t="shared" si="6"/>
        <v>0.23</v>
      </c>
      <c r="H71" s="15">
        <f t="shared" si="7"/>
        <v>1.53</v>
      </c>
    </row>
    <row r="72" spans="1:8" ht="60">
      <c r="A72" s="3" t="s">
        <v>139</v>
      </c>
      <c r="B72" s="4" t="s">
        <v>162</v>
      </c>
      <c r="C72" s="3">
        <v>0.96</v>
      </c>
      <c r="D72" s="3">
        <f t="shared" si="4"/>
        <v>0.17</v>
      </c>
      <c r="E72" s="15">
        <f t="shared" si="5"/>
        <v>1.1299999999999999</v>
      </c>
      <c r="F72" s="11">
        <v>1.29</v>
      </c>
      <c r="G72" s="3">
        <f t="shared" si="6"/>
        <v>0.23</v>
      </c>
      <c r="H72" s="15">
        <f t="shared" si="7"/>
        <v>1.52</v>
      </c>
    </row>
    <row r="73" spans="1:8" ht="60">
      <c r="A73" s="3" t="s">
        <v>140</v>
      </c>
      <c r="B73" s="4" t="s">
        <v>163</v>
      </c>
      <c r="C73" s="3">
        <v>0.94</v>
      </c>
      <c r="D73" s="3">
        <f t="shared" si="4"/>
        <v>0.17</v>
      </c>
      <c r="E73" s="15">
        <f t="shared" si="5"/>
        <v>1.1099999999999999</v>
      </c>
      <c r="F73" s="11">
        <v>1.29</v>
      </c>
      <c r="G73" s="3">
        <f t="shared" si="6"/>
        <v>0.23</v>
      </c>
      <c r="H73" s="15">
        <f t="shared" si="7"/>
        <v>1.52</v>
      </c>
    </row>
    <row r="74" spans="1:8" ht="60">
      <c r="A74" s="3" t="s">
        <v>141</v>
      </c>
      <c r="B74" s="4" t="s">
        <v>179</v>
      </c>
      <c r="C74" s="3">
        <v>0.93</v>
      </c>
      <c r="D74" s="3">
        <f t="shared" si="4"/>
        <v>0.17</v>
      </c>
      <c r="E74" s="15">
        <f t="shared" si="5"/>
        <v>1.1000000000000001</v>
      </c>
      <c r="F74" s="11">
        <v>1.27</v>
      </c>
      <c r="G74" s="3">
        <f t="shared" si="6"/>
        <v>0.23</v>
      </c>
      <c r="H74" s="15">
        <f t="shared" si="7"/>
        <v>1.5</v>
      </c>
    </row>
    <row r="75" spans="1:8" ht="30" customHeight="1">
      <c r="A75" s="3" t="s">
        <v>142</v>
      </c>
      <c r="B75" s="4" t="s">
        <v>10</v>
      </c>
      <c r="C75" s="3">
        <v>1355.93</v>
      </c>
      <c r="D75" s="3">
        <v>244.07</v>
      </c>
      <c r="E75" s="15">
        <v>1600</v>
      </c>
      <c r="F75" s="3">
        <v>1355.93</v>
      </c>
      <c r="G75" s="3">
        <v>244.07</v>
      </c>
      <c r="H75" s="15">
        <v>1600</v>
      </c>
    </row>
    <row r="76" spans="1:8">
      <c r="A76" s="3" t="s">
        <v>143</v>
      </c>
      <c r="B76" s="4" t="s">
        <v>11</v>
      </c>
      <c r="C76" s="3">
        <v>1694.91</v>
      </c>
      <c r="D76" s="3">
        <v>305.08999999999997</v>
      </c>
      <c r="E76" s="15">
        <v>2000</v>
      </c>
      <c r="F76" s="3">
        <v>1694.91</v>
      </c>
      <c r="G76" s="3">
        <v>305.08999999999997</v>
      </c>
      <c r="H76" s="15">
        <v>2000</v>
      </c>
    </row>
    <row r="77" spans="1:8">
      <c r="A77" s="3" t="s">
        <v>144</v>
      </c>
      <c r="B77" s="4" t="s">
        <v>12</v>
      </c>
      <c r="C77" s="3">
        <v>2033.9</v>
      </c>
      <c r="D77" s="3">
        <v>366.1</v>
      </c>
      <c r="E77" s="15">
        <v>2400</v>
      </c>
      <c r="F77" s="3">
        <v>2033.9</v>
      </c>
      <c r="G77" s="3">
        <v>366.1</v>
      </c>
      <c r="H77" s="15">
        <v>2400</v>
      </c>
    </row>
    <row r="78" spans="1:8" ht="30">
      <c r="A78" s="3" t="s">
        <v>164</v>
      </c>
      <c r="B78" s="4" t="s">
        <v>13</v>
      </c>
      <c r="C78" s="3">
        <v>13.43</v>
      </c>
      <c r="D78" s="3">
        <v>2.42</v>
      </c>
      <c r="E78" s="15">
        <v>15.85</v>
      </c>
      <c r="F78" s="3">
        <v>13.43</v>
      </c>
      <c r="G78" s="3">
        <v>2.42</v>
      </c>
      <c r="H78" s="15">
        <v>15.85</v>
      </c>
    </row>
    <row r="79" spans="1:8">
      <c r="A79" s="3" t="s">
        <v>165</v>
      </c>
      <c r="B79" s="4" t="s">
        <v>14</v>
      </c>
      <c r="C79" s="3">
        <v>1271.19</v>
      </c>
      <c r="D79" s="3">
        <v>228.81</v>
      </c>
      <c r="E79" s="15">
        <v>1500</v>
      </c>
      <c r="F79" s="3">
        <v>1271.19</v>
      </c>
      <c r="G79" s="3">
        <v>228.81</v>
      </c>
      <c r="H79" s="15">
        <v>1500</v>
      </c>
    </row>
    <row r="80" spans="1:8">
      <c r="A80" s="3" t="s">
        <v>166</v>
      </c>
      <c r="B80" s="4" t="s">
        <v>15</v>
      </c>
      <c r="C80" s="3">
        <v>1588.98</v>
      </c>
      <c r="D80" s="3">
        <v>286.02</v>
      </c>
      <c r="E80" s="15">
        <v>1875</v>
      </c>
      <c r="F80" s="3">
        <v>1588.98</v>
      </c>
      <c r="G80" s="3">
        <v>286.02</v>
      </c>
      <c r="H80" s="15">
        <v>1875</v>
      </c>
    </row>
    <row r="81" spans="1:8">
      <c r="A81" s="3" t="s">
        <v>167</v>
      </c>
      <c r="B81" s="4" t="s">
        <v>16</v>
      </c>
      <c r="C81" s="3">
        <v>1843.22</v>
      </c>
      <c r="D81" s="3">
        <v>331.78</v>
      </c>
      <c r="E81" s="15">
        <v>2175</v>
      </c>
      <c r="F81" s="3">
        <v>1843.22</v>
      </c>
      <c r="G81" s="3">
        <v>331.78</v>
      </c>
      <c r="H81" s="15">
        <v>2175</v>
      </c>
    </row>
    <row r="82" spans="1:8">
      <c r="A82" s="3" t="s">
        <v>168</v>
      </c>
      <c r="B82" s="4" t="s">
        <v>17</v>
      </c>
      <c r="C82" s="3">
        <v>1525.42</v>
      </c>
      <c r="D82" s="3">
        <v>274.58</v>
      </c>
      <c r="E82" s="15">
        <v>1800</v>
      </c>
      <c r="F82" s="3">
        <v>1525.42</v>
      </c>
      <c r="G82" s="3">
        <v>274.58</v>
      </c>
      <c r="H82" s="15">
        <v>1800</v>
      </c>
    </row>
    <row r="83" spans="1:8">
      <c r="A83" s="3" t="s">
        <v>169</v>
      </c>
      <c r="B83" s="4" t="s">
        <v>18</v>
      </c>
      <c r="C83" s="3">
        <v>1906.77</v>
      </c>
      <c r="D83" s="3">
        <v>343.23</v>
      </c>
      <c r="E83" s="15">
        <v>2250</v>
      </c>
      <c r="F83" s="3">
        <v>1906.77</v>
      </c>
      <c r="G83" s="3">
        <v>343.23</v>
      </c>
      <c r="H83" s="15">
        <v>2250</v>
      </c>
    </row>
    <row r="84" spans="1:8">
      <c r="A84" s="3" t="s">
        <v>170</v>
      </c>
      <c r="B84" s="4" t="s">
        <v>19</v>
      </c>
      <c r="C84" s="3">
        <v>2288.13</v>
      </c>
      <c r="D84" s="3">
        <v>411.87</v>
      </c>
      <c r="E84" s="15">
        <v>2700</v>
      </c>
      <c r="F84" s="3">
        <v>2288.13</v>
      </c>
      <c r="G84" s="3">
        <v>411.87</v>
      </c>
      <c r="H84" s="15">
        <v>2700</v>
      </c>
    </row>
    <row r="85" spans="1:8" ht="30">
      <c r="A85" s="3" t="s">
        <v>171</v>
      </c>
      <c r="B85" s="4" t="s">
        <v>20</v>
      </c>
      <c r="C85" s="3">
        <v>0.15</v>
      </c>
      <c r="D85" s="11">
        <f>C85*0.18</f>
        <v>2.7E-2</v>
      </c>
      <c r="E85" s="14">
        <f>C85+D85</f>
        <v>0.17699999999999999</v>
      </c>
      <c r="F85" s="3">
        <v>0.15</v>
      </c>
      <c r="G85" s="11">
        <f>F85*0.18</f>
        <v>2.7E-2</v>
      </c>
      <c r="H85" s="14">
        <f>F85+G85</f>
        <v>0.17699999999999999</v>
      </c>
    </row>
    <row r="86" spans="1:8" ht="21" customHeight="1">
      <c r="A86" s="3" t="s">
        <v>172</v>
      </c>
      <c r="B86" s="4" t="s">
        <v>21</v>
      </c>
      <c r="C86" s="3">
        <v>1355.93</v>
      </c>
      <c r="D86" s="3">
        <v>244.07</v>
      </c>
      <c r="E86" s="15">
        <v>1600</v>
      </c>
      <c r="F86" s="3">
        <v>1355.93</v>
      </c>
      <c r="G86" s="3">
        <v>244.07</v>
      </c>
      <c r="H86" s="15">
        <v>1600</v>
      </c>
    </row>
    <row r="87" spans="1:8">
      <c r="A87" s="3" t="s">
        <v>173</v>
      </c>
      <c r="B87" s="4" t="s">
        <v>22</v>
      </c>
      <c r="C87" s="3">
        <v>1355.93</v>
      </c>
      <c r="D87" s="3">
        <v>244.07</v>
      </c>
      <c r="E87" s="15">
        <v>1600</v>
      </c>
      <c r="F87" s="3">
        <v>1355.93</v>
      </c>
      <c r="G87" s="3">
        <v>244.07</v>
      </c>
      <c r="H87" s="15">
        <v>1600</v>
      </c>
    </row>
    <row r="88" spans="1:8" ht="45">
      <c r="A88" s="3" t="s">
        <v>174</v>
      </c>
      <c r="B88" s="4" t="s">
        <v>23</v>
      </c>
      <c r="C88" s="3">
        <v>1355.93</v>
      </c>
      <c r="D88" s="3">
        <v>244.07</v>
      </c>
      <c r="E88" s="15">
        <v>1600</v>
      </c>
      <c r="F88" s="3">
        <v>1355.93</v>
      </c>
      <c r="G88" s="3">
        <v>244.07</v>
      </c>
      <c r="H88" s="15">
        <v>1600</v>
      </c>
    </row>
    <row r="89" spans="1:8">
      <c r="A89" s="5">
        <v>3</v>
      </c>
      <c r="B89" s="22" t="s">
        <v>26</v>
      </c>
      <c r="C89" s="22"/>
      <c r="D89" s="22"/>
      <c r="E89" s="22"/>
      <c r="F89" s="3"/>
      <c r="G89" s="3"/>
      <c r="H89" s="15"/>
    </row>
    <row r="90" spans="1:8">
      <c r="A90" s="3" t="s">
        <v>48</v>
      </c>
      <c r="B90" s="3" t="s">
        <v>28</v>
      </c>
      <c r="C90" s="3">
        <v>3891.28</v>
      </c>
      <c r="D90" s="3">
        <v>700.43</v>
      </c>
      <c r="E90" s="15">
        <v>4591.71</v>
      </c>
      <c r="F90" s="3">
        <v>3891.28</v>
      </c>
      <c r="G90" s="3">
        <v>700.43</v>
      </c>
      <c r="H90" s="15">
        <v>4591.71</v>
      </c>
    </row>
    <row r="91" spans="1:8">
      <c r="A91" s="3" t="s">
        <v>49</v>
      </c>
      <c r="B91" s="3" t="s">
        <v>25</v>
      </c>
      <c r="C91" s="3">
        <v>857.87</v>
      </c>
      <c r="D91" s="3">
        <v>154.41999999999999</v>
      </c>
      <c r="E91" s="15">
        <v>1012.29</v>
      </c>
      <c r="F91" s="3">
        <v>857.87</v>
      </c>
      <c r="G91" s="3">
        <v>154.41999999999999</v>
      </c>
      <c r="H91" s="15">
        <v>1012.29</v>
      </c>
    </row>
    <row r="92" spans="1:8" ht="30">
      <c r="A92" s="3" t="s">
        <v>50</v>
      </c>
      <c r="B92" s="6" t="s">
        <v>27</v>
      </c>
      <c r="C92" s="11">
        <v>55.08</v>
      </c>
      <c r="D92" s="11">
        <v>9.92</v>
      </c>
      <c r="E92" s="14">
        <v>65</v>
      </c>
      <c r="F92" s="11">
        <v>55.08</v>
      </c>
      <c r="G92" s="11">
        <v>9.92</v>
      </c>
      <c r="H92" s="14">
        <v>65</v>
      </c>
    </row>
    <row r="93" spans="1:8" ht="45">
      <c r="A93" s="3" t="s">
        <v>51</v>
      </c>
      <c r="B93" s="4" t="s">
        <v>24</v>
      </c>
      <c r="C93" s="3">
        <v>169.49</v>
      </c>
      <c r="D93" s="3">
        <v>30.51</v>
      </c>
      <c r="E93" s="15">
        <v>200</v>
      </c>
      <c r="F93" s="3">
        <v>169.49</v>
      </c>
      <c r="G93" s="3">
        <v>30.51</v>
      </c>
      <c r="H93" s="15">
        <v>200</v>
      </c>
    </row>
    <row r="94" spans="1:8">
      <c r="A94" s="18">
        <v>4</v>
      </c>
      <c r="B94" s="31" t="s">
        <v>182</v>
      </c>
      <c r="C94" s="32"/>
      <c r="D94" s="32"/>
      <c r="E94" s="33"/>
      <c r="F94" s="17"/>
      <c r="G94" s="17"/>
      <c r="H94" s="19"/>
    </row>
    <row r="95" spans="1:8">
      <c r="A95" s="3" t="s">
        <v>145</v>
      </c>
      <c r="B95" s="4" t="s">
        <v>181</v>
      </c>
      <c r="C95" s="3">
        <v>2.63</v>
      </c>
      <c r="D95" s="3">
        <v>0.47</v>
      </c>
      <c r="E95" s="14">
        <v>3.1</v>
      </c>
      <c r="F95" s="3">
        <v>2.63</v>
      </c>
      <c r="G95" s="3">
        <v>0.47</v>
      </c>
      <c r="H95" s="14">
        <v>3.1</v>
      </c>
    </row>
    <row r="96" spans="1:8" s="9" customFormat="1">
      <c r="B96" s="34"/>
      <c r="C96" s="34"/>
      <c r="D96" s="34"/>
      <c r="E96" s="34"/>
      <c r="H96" s="16"/>
    </row>
    <row r="97" spans="1:8" ht="57.75" customHeight="1">
      <c r="A97" s="20" t="s">
        <v>154</v>
      </c>
      <c r="B97" s="20"/>
      <c r="C97" s="20"/>
      <c r="D97" s="20"/>
      <c r="E97" s="20"/>
      <c r="F97" s="20"/>
      <c r="G97" s="20"/>
      <c r="H97" s="20"/>
    </row>
  </sheetData>
  <mergeCells count="11">
    <mergeCell ref="A97:H97"/>
    <mergeCell ref="A7:H7"/>
    <mergeCell ref="B49:E49"/>
    <mergeCell ref="B89:E89"/>
    <mergeCell ref="A3:E3"/>
    <mergeCell ref="C11:E11"/>
    <mergeCell ref="A6:B6"/>
    <mergeCell ref="F11:H11"/>
    <mergeCell ref="B10:H10"/>
    <mergeCell ref="B94:E94"/>
    <mergeCell ref="B96:E96"/>
  </mergeCells>
  <pageMargins left="0.70866141732283472" right="0.70866141732283472" top="0.74803149606299213" bottom="0.74803149606299213" header="0.31496062992125984" footer="0.31496062992125984"/>
  <pageSetup paperSize="9" scale="68" fitToHeight="5" orientation="portrait" horizontalDpi="180" verticalDpi="180" r:id="rId1"/>
  <rowBreaks count="3" manualBreakCount="3">
    <brk id="28" max="16383" man="1"/>
    <brk id="50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2017-07-06T06:01:57Z</dcterms:modified>
</cp:coreProperties>
</file>