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5" windowWidth="9090" windowHeight="4680" tabRatio="596" activeTab="1"/>
  </bookViews>
  <sheets>
    <sheet name="СОДЕРЖ-Е" sheetId="17" r:id="rId1"/>
    <sheet name="ПРАЙС" sheetId="16" r:id="rId2"/>
    <sheet name="справка по прейскуранту" sheetId="18" r:id="rId3"/>
  </sheets>
  <definedNames>
    <definedName name="_xlnm.Print_Area" localSheetId="1">ПРАЙС!$A$1:$C$877</definedName>
    <definedName name="_xlnm.Print_Area" localSheetId="0">'СОДЕРЖ-Е'!$A$1:$B$25</definedName>
  </definedNames>
  <calcPr calcId="145621"/>
</workbook>
</file>

<file path=xl/calcChain.xml><?xml version="1.0" encoding="utf-8"?>
<calcChain xmlns="http://schemas.openxmlformats.org/spreadsheetml/2006/main">
  <c r="B23" i="17" l="1"/>
  <c r="B22" i="17"/>
  <c r="B21" i="17"/>
  <c r="B20" i="17"/>
  <c r="B19" i="17"/>
  <c r="B18" i="17"/>
  <c r="B17" i="17"/>
  <c r="B16" i="17"/>
  <c r="B15" i="17"/>
  <c r="B14" i="17"/>
  <c r="B13" i="17"/>
  <c r="B12" i="17"/>
  <c r="B11" i="17"/>
  <c r="C496" i="16" l="1"/>
</calcChain>
</file>

<file path=xl/sharedStrings.xml><?xml version="1.0" encoding="utf-8"?>
<sst xmlns="http://schemas.openxmlformats.org/spreadsheetml/2006/main" count="1659" uniqueCount="1523">
  <si>
    <t>артерий нижних конечностей</t>
  </si>
  <si>
    <t>вен верхних конечностей</t>
  </si>
  <si>
    <t>Карбогидрат-дефицитный трансферрин</t>
  </si>
  <si>
    <t>Исследование микробной обсемененности объектов внешней среды методом смывов</t>
  </si>
  <si>
    <t>Бактериологический контроль обработки рук хирургов</t>
  </si>
  <si>
    <t>Ретикулоциты</t>
  </si>
  <si>
    <t>УЗИ мошонки</t>
  </si>
  <si>
    <t>Определение пола плода</t>
  </si>
  <si>
    <t>Дубликат протокола исследования</t>
  </si>
  <si>
    <t>Ферритин</t>
  </si>
  <si>
    <t>Хлориды</t>
  </si>
  <si>
    <t xml:space="preserve">Эхоэнцефалография </t>
  </si>
  <si>
    <t xml:space="preserve"> Биохимические исследования</t>
  </si>
  <si>
    <t>Белковые фракции</t>
  </si>
  <si>
    <t>Моча на уробилин</t>
  </si>
  <si>
    <t>Исследование отделяемого мочеполовых органов</t>
  </si>
  <si>
    <t>Взятие крови из пальца</t>
  </si>
  <si>
    <t>Экспресс ВИЧ</t>
  </si>
  <si>
    <t>АЧТВ</t>
  </si>
  <si>
    <t>Исследование на малярию</t>
  </si>
  <si>
    <t>Лаборатория клинико-диагностическая</t>
  </si>
  <si>
    <t>LE клетки</t>
  </si>
  <si>
    <t>транскраниальный доплер</t>
  </si>
  <si>
    <t>Эмболизация маточных артерий при миоме тела матки</t>
  </si>
  <si>
    <t>Церебральная ангиография</t>
  </si>
  <si>
    <t>Пункционная ангиография конечностей</t>
  </si>
  <si>
    <t>Раздел  3</t>
  </si>
  <si>
    <t>Метгемоглобин</t>
  </si>
  <si>
    <t>Стентирование коронарных артерий 2 коронарными стентами с лекарственным покрытием</t>
  </si>
  <si>
    <t>Стентирование коронарных артерий 2 коронарными стентами без лекарственного покрытия</t>
  </si>
  <si>
    <t>Стентирование коронарных артерий 1 коронарным стентом с лекарственным покрытием</t>
  </si>
  <si>
    <t>Балонная ангиопластика коронарной артерии</t>
  </si>
  <si>
    <t xml:space="preserve">Стентирование периферической артерии </t>
  </si>
  <si>
    <t>артерий верхних конечностей</t>
  </si>
  <si>
    <t xml:space="preserve">Селективная метросальпингография </t>
  </si>
  <si>
    <t>Клинический анализ крови ("тройка") + забор крови</t>
  </si>
  <si>
    <t>Проба Реберга</t>
  </si>
  <si>
    <t>Исследование кала на простейшие</t>
  </si>
  <si>
    <t>Соскоб на энтеробиоз</t>
  </si>
  <si>
    <t>Рентгенография C1 ч/з рот</t>
  </si>
  <si>
    <t>Фенотипирование</t>
  </si>
  <si>
    <t>Мазок из носа на эозинофилы</t>
  </si>
  <si>
    <t>Токсикологический скрининг мочи</t>
  </si>
  <si>
    <t>Токсоплазма IgМ</t>
  </si>
  <si>
    <t>Токсоплазма IgG</t>
  </si>
  <si>
    <t>Жидкостная цитология</t>
  </si>
  <si>
    <t>Анализ на патогенный стафилококк (зев)</t>
  </si>
  <si>
    <t>Анализ на патогенный стафилококк (нос)</t>
  </si>
  <si>
    <t>Ультразвуковая доплерография (УЗДГ) с дуплексным сканированием:</t>
  </si>
  <si>
    <t>вен нижних конечностей (глубоких)</t>
  </si>
  <si>
    <t>Индивидуальное занятие ЛФК для терапевтических пациентов</t>
  </si>
  <si>
    <t>Индивидуальное занятие ЛФК для неврологических пациентов</t>
  </si>
  <si>
    <t>Индивидуальное занятие ЛФК при заболеваниях и травмах ОДА</t>
  </si>
  <si>
    <t>Индивидуальное занятие ЛФК при заболеваниях и травмах позвоночника с повреждением спинного мозга</t>
  </si>
  <si>
    <t>Индивидуальное занятие ЛФК для пациентов с двигательными нарушениями (ОНМК, ЧМТ, после удаления опухоли ГМ)</t>
  </si>
  <si>
    <t>Составление и выдача индивидуального комплекса упражнений лечебной гимнастики (для самостоятельных занятий)</t>
  </si>
  <si>
    <t>Ручная разработка суставов верхних конечностей (1 сустав)</t>
  </si>
  <si>
    <t>Ручная разработка суставов нижних конечностей (1 сустав)</t>
  </si>
  <si>
    <t xml:space="preserve">транскраниальных сосудов </t>
  </si>
  <si>
    <t>вен нижних конечностей (глубоких, поверхностных, коммуникативных)</t>
  </si>
  <si>
    <t>ветвей дуги аорты с целью исключения паталогических сосудистых образований (гемангиомы и др.)</t>
  </si>
  <si>
    <t>Демодекс</t>
  </si>
  <si>
    <t>РПГА с сальмонеллезным брюшнотифозным диагностикумом</t>
  </si>
  <si>
    <t>Наименование услуги</t>
  </si>
  <si>
    <t>Рентгенография височно-нижнечелюстных суставов с функциональными пробами</t>
  </si>
  <si>
    <t>Рентгеноскопия желудка, 12 п.кишки</t>
  </si>
  <si>
    <t>Рентгенография ребер 1/2 гр.клетки</t>
  </si>
  <si>
    <t>Рентгенография шейного отдела позвоночника с функциональными пробами</t>
  </si>
  <si>
    <t>Ректороманоскопия (диагностическая)</t>
  </si>
  <si>
    <t>Доплерография органных сосудов воротной, селезеночной и верхнебрыжечной вен (в компл. с осмотром органов пищеварения) + функциональное исследование</t>
  </si>
  <si>
    <t>Холтеровское мониторирование ЭКГ</t>
  </si>
  <si>
    <t xml:space="preserve">Холтеровское мониторирование ЭКГ и АД </t>
  </si>
  <si>
    <t>Нейрофизиологический кабинет (Поликлиника)</t>
  </si>
  <si>
    <t xml:space="preserve">Электростимуляция (1 сеанс)  </t>
  </si>
  <si>
    <t xml:space="preserve">Магнитотерапия (1 сеанс) </t>
  </si>
  <si>
    <t>Ультразвуковая терапия (1 сеанс)</t>
  </si>
  <si>
    <t>УВЧ-терапия (1 сеанс)</t>
  </si>
  <si>
    <t>СМВ-терапия (1 сеанс)</t>
  </si>
  <si>
    <t>Д"Арсанваль (1 сеанс)</t>
  </si>
  <si>
    <t>УФО-местное (1 сеанс)</t>
  </si>
  <si>
    <t xml:space="preserve">Электрофорез с лекарственными веществами (1 сеанс) </t>
  </si>
  <si>
    <t>Внутрисосудистое облучение крови (1 сеанс)</t>
  </si>
  <si>
    <t>Внутрисосудистое облучение крови  для гр.РФ пенсионного возраста (1 сеанс)</t>
  </si>
  <si>
    <t>Внутрисосудистое облучение крови  для иностранных граждан (1 сеанс)</t>
  </si>
  <si>
    <t>Ингаляции на небулазере компрессором (1 сеанс)</t>
  </si>
  <si>
    <t>Надвенная лазеротерапия (15 мин.)</t>
  </si>
  <si>
    <t>Светотерапия (20 мин.)</t>
  </si>
  <si>
    <t>Накожная лазеротерапия (3 мин.)</t>
  </si>
  <si>
    <t>Накожная лазеротерапия (5 мин.)</t>
  </si>
  <si>
    <t>Накожные процедуры по зонам Захарьина-Геда (10 мин.)</t>
  </si>
  <si>
    <t>Накожная лазеротерапия (20 мин.)</t>
  </si>
  <si>
    <t>Магнитотерапия полостная (вагинальная ) (1 сеанс)</t>
  </si>
  <si>
    <t>Шифр</t>
  </si>
  <si>
    <t>Цитологическое исследование (гинекологическое) профосмотр</t>
  </si>
  <si>
    <t>Цитологическое исследование (гинекологическое) диагностическое</t>
  </si>
  <si>
    <t>Цитологическое исследование пункционное</t>
  </si>
  <si>
    <t>Цитологическое исследование (эндоскопическое)</t>
  </si>
  <si>
    <t>Бактериологический контроль обработки кожи операционного поля</t>
  </si>
  <si>
    <t>ПАРАКЛИНИКА (Лечебно-диагностические услуги)</t>
  </si>
  <si>
    <t xml:space="preserve">         Содержание:</t>
  </si>
  <si>
    <t>УЗИ органов брюшной полости (печень,желчный пуз.,подж.железа,селезёнка)</t>
  </si>
  <si>
    <t xml:space="preserve">УЗИ печени и желчного пузыря </t>
  </si>
  <si>
    <t xml:space="preserve">УЗИ желчного пузыря с определением функции </t>
  </si>
  <si>
    <t xml:space="preserve">УЗИ почек </t>
  </si>
  <si>
    <t xml:space="preserve">УЗИ мочевого пузыря </t>
  </si>
  <si>
    <t xml:space="preserve">УЗИ предстат.железы и мочевого пузыря (комплексно) </t>
  </si>
  <si>
    <t xml:space="preserve">УЗИ молочных желез </t>
  </si>
  <si>
    <t xml:space="preserve">УЗИ щитовидной железы </t>
  </si>
  <si>
    <t>МНО</t>
  </si>
  <si>
    <t>УЗИ органов брюшной полости и почек (комплексно)</t>
  </si>
  <si>
    <t xml:space="preserve">УЗИ органов малого таза </t>
  </si>
  <si>
    <t xml:space="preserve">УЗИ органов малого таза при беременности малого срока </t>
  </si>
  <si>
    <t xml:space="preserve">УЗИ органов малого таза при беременности большого срока с осмотром органов плода </t>
  </si>
  <si>
    <t xml:space="preserve">УЗИ печени, желчного пузыря и поджелудочной железы </t>
  </si>
  <si>
    <t xml:space="preserve">УЗИ мягких тканей </t>
  </si>
  <si>
    <t xml:space="preserve">УЗИ лимфатических узлов </t>
  </si>
  <si>
    <t>УЗИ слюнных желез</t>
  </si>
  <si>
    <t xml:space="preserve">УЗИ мягких тканей опорно-двигательного аппарата </t>
  </si>
  <si>
    <t>Доплерография брюшного отдела аорты и подвздошных артерий</t>
  </si>
  <si>
    <t>Доплерография мезентериальных сосудов</t>
  </si>
  <si>
    <t>Доплерография нижней полой вены и подвздошно-бедренных сегментов</t>
  </si>
  <si>
    <t>Холедохоскопия</t>
  </si>
  <si>
    <t>Доплерография брюшного отдела аорты</t>
  </si>
  <si>
    <t xml:space="preserve">Доплерография почечных артерий, аорты в комплексе с осмотром почек и надпочечников </t>
  </si>
  <si>
    <t xml:space="preserve">УЗИ диагностика малого срока беременности </t>
  </si>
  <si>
    <t xml:space="preserve">Интегральная реография </t>
  </si>
  <si>
    <t xml:space="preserve">УЗИ головного мозга новорожденных (нейросонография) с доплерографией </t>
  </si>
  <si>
    <t xml:space="preserve">УЗИ тазобедренных суставов новорожденных </t>
  </si>
  <si>
    <t>УЗИ головного мозга новорожденных (нейросонография)</t>
  </si>
  <si>
    <t xml:space="preserve">УЗИ шейного отдела позвоночника новорожденных </t>
  </si>
  <si>
    <t xml:space="preserve">Холтеровское мониторирование АД </t>
  </si>
  <si>
    <t>Стентирование коронарных артерий 1 коронарным стентом без лекарственного покрытия</t>
  </si>
  <si>
    <t>Имплантация временного кардиостимулятора</t>
  </si>
  <si>
    <t>Имплантация кава-фильтра</t>
  </si>
  <si>
    <t>Ангиопульмонография</t>
  </si>
  <si>
    <t>Эмболизация маточных артерий при миоме тела матки без учёта стоимости набора для эмболизации маточных артерий</t>
  </si>
  <si>
    <t>Реоэнцефалография (РЭГ) с компьютерной обработкой (обычная)</t>
  </si>
  <si>
    <t>Реоэнцефалография (РЭГ) с компьютерной обработкой (с функциональным поворотом головы)</t>
  </si>
  <si>
    <t xml:space="preserve">Электроэнцефалография (ЭЭГ) с компьютерной обработкой </t>
  </si>
  <si>
    <t>Консультативный приём (врач высшей категории) на дому с проведением УЗИ</t>
  </si>
  <si>
    <t>Диадинамотерапия (1 сеанс)</t>
  </si>
  <si>
    <t>Операционный блок (стерилизационное отделение)</t>
  </si>
  <si>
    <t>Стерилизация инструментов (1 набор), в т.ч. НДС</t>
  </si>
  <si>
    <t>Стерилизация белья (1 крафт-пакет), в т.ч. НДС</t>
  </si>
  <si>
    <t>Мультиспиральная компьютерная томография (МСКТ):</t>
  </si>
  <si>
    <t>головного мозга</t>
  </si>
  <si>
    <t>височных костей</t>
  </si>
  <si>
    <t>лицевого черепа</t>
  </si>
  <si>
    <t>грудной клетки</t>
  </si>
  <si>
    <t>позвоночника (один отдел)</t>
  </si>
  <si>
    <t>костей и крупных суставов</t>
  </si>
  <si>
    <t>мягких тканей</t>
  </si>
  <si>
    <t>Мультиспиральная компьютерная томография с контрастным усилением (МСКТ с КУ):</t>
  </si>
  <si>
    <t>ангиография</t>
  </si>
  <si>
    <t>ангиография грудной аорты и ее ветвей</t>
  </si>
  <si>
    <t>ангиография брюшной аорты и ее ветвей</t>
  </si>
  <si>
    <t>ангиография артерий нижних конечностей</t>
  </si>
  <si>
    <t>при тромбоэмболии легочной артерии (ТЭЛА)</t>
  </si>
  <si>
    <t>Магнитно-резонансная томография (МРТ):</t>
  </si>
  <si>
    <t>суставов</t>
  </si>
  <si>
    <t>малого таза</t>
  </si>
  <si>
    <t>брюшной полости и забрюшинного пространства</t>
  </si>
  <si>
    <t>холангиография</t>
  </si>
  <si>
    <t>Магнитно-резонансная томография с контрастным усилением (МРТ с КУ):</t>
  </si>
  <si>
    <t>Магнитно-резонансная-ангиография</t>
  </si>
  <si>
    <t>Магнитно-резонансная-миелография</t>
  </si>
  <si>
    <t>Магнитно-резонансная-урография</t>
  </si>
  <si>
    <t>УЗИ почек</t>
  </si>
  <si>
    <t>Мониторинг овуляции (3-х кратное исследование)</t>
  </si>
  <si>
    <t>Креатинин (CREJ2)</t>
  </si>
  <si>
    <t>Мочевина (UREL2)</t>
  </si>
  <si>
    <t>Железо неорганическое(IRON2)</t>
  </si>
  <si>
    <t>Холестерин (CHOL2)</t>
  </si>
  <si>
    <t>Холестерин альфа-липопротеидов (HDLC3)</t>
  </si>
  <si>
    <t>Триглицериды (TRIGL)</t>
  </si>
  <si>
    <t>Глюкоза (GLUC3)</t>
  </si>
  <si>
    <t>АСТ (ASTL)</t>
  </si>
  <si>
    <t>АЛТ (ALTL)</t>
  </si>
  <si>
    <t>Альфа-амилаза (AMYL2)</t>
  </si>
  <si>
    <t>Щелочная фосфатаза (ALP2L)</t>
  </si>
  <si>
    <t>КФК (CKL)</t>
  </si>
  <si>
    <t>ЛДГ (LDHI2)</t>
  </si>
  <si>
    <t>Электролиты (K-D, Na-D)</t>
  </si>
  <si>
    <t>Прокальцитонин (PCT0)</t>
  </si>
  <si>
    <t>Мочевая кислота (UA2)</t>
  </si>
  <si>
    <t>Общий белок (TP2)</t>
  </si>
  <si>
    <t>КФК-МВ (CKMBL)</t>
  </si>
  <si>
    <t>γ-ГТФ (GGTI2)</t>
  </si>
  <si>
    <t>С-реактивный белок ( CRPL2)</t>
  </si>
  <si>
    <t>Липаза (LIPC)</t>
  </si>
  <si>
    <t>Гликгемоглобин (HB H2)</t>
  </si>
  <si>
    <t>Микроальбумин (ALBU2)</t>
  </si>
  <si>
    <t>Альбумин (ALB2)</t>
  </si>
  <si>
    <t>Тропонин  (TNT STAT)</t>
  </si>
  <si>
    <t>Массаж верхней конечности, надплечья (20 мин.)</t>
  </si>
  <si>
    <t>Массаж плечевого сустава (10 мин.)</t>
  </si>
  <si>
    <t>Массаж локтевого сустава (10 мин.)</t>
  </si>
  <si>
    <t>Массаж лучезапястного сустава (10 мин.)</t>
  </si>
  <si>
    <t>Массаж кисти и предплечья (10 мин.)</t>
  </si>
  <si>
    <t>Массаж области грудной клетки (25 мин.)</t>
  </si>
  <si>
    <t>Массаж спины (25 мин.)</t>
  </si>
  <si>
    <t>Массаж лица (лобный, окологлаз.,верх.) (10 мин.)</t>
  </si>
  <si>
    <t>Массаж воротниковой зоны (15 мин.)</t>
  </si>
  <si>
    <t>Массаж верхней конечности (15 мин.)</t>
  </si>
  <si>
    <t>Массаж нижней конечности (15 мин.)</t>
  </si>
  <si>
    <t>Массаж мышц передней брюшной стенки (10 мин.)</t>
  </si>
  <si>
    <t>Массаж поясничо-крестцовой области (10 мин.)</t>
  </si>
  <si>
    <t>Массаж сегментарный пояснично-крест (15 мин.)</t>
  </si>
  <si>
    <t>Массаж спины и поясницы (20 мин.)</t>
  </si>
  <si>
    <t>Массаж грудного отдела позвоночника (15 мин.)</t>
  </si>
  <si>
    <t>Массаж стопы и голени (10 мин.)</t>
  </si>
  <si>
    <t>Массаж голеностопного сустава (10 мин.)</t>
  </si>
  <si>
    <t>Массаж коленного сустава (10 мин.)</t>
  </si>
  <si>
    <t>Массаж тазобедренного сустава (10 мин.)</t>
  </si>
  <si>
    <t>Массаж нижней конечности и поясницы (20 мин.)</t>
  </si>
  <si>
    <t>Массаж области позвоночника (25 мин.)</t>
  </si>
  <si>
    <t>Массаж шейно-грудного позвоночника (20 мин.)</t>
  </si>
  <si>
    <t>Массаж сегментарный шейно-грудного отдела (30 мин.)</t>
  </si>
  <si>
    <t>Массаж головы (10 мин.)</t>
  </si>
  <si>
    <t>Массаж шеи (10 мин.)</t>
  </si>
  <si>
    <t>ОЖСС (UIBC)</t>
  </si>
  <si>
    <t>С-пептид (C-PEPTID)</t>
  </si>
  <si>
    <t>ЛПНП (LDL C)</t>
  </si>
  <si>
    <t>Биохимический анализ крови</t>
  </si>
  <si>
    <t>Липидограмма</t>
  </si>
  <si>
    <t>Кальций ионизированный</t>
  </si>
  <si>
    <t>Эстрадиол (Estradiol II)</t>
  </si>
  <si>
    <t>ТТГ (TSH)</t>
  </si>
  <si>
    <t>Антитела к ТПО (ANTI TPO)</t>
  </si>
  <si>
    <t>Антитела к ТГ (ANTI TG)</t>
  </si>
  <si>
    <t>Билирубин прямой (BIL-D)</t>
  </si>
  <si>
    <t>Иммуноглобулины А, М, G (JgA, M, G)</t>
  </si>
  <si>
    <t>Антистрептолизин “О” (ASO)</t>
  </si>
  <si>
    <t>Ревматоидный фактор (RF II)</t>
  </si>
  <si>
    <t>Определение  ЦИК</t>
  </si>
  <si>
    <t>Иммуноглобулин Е общий (JgE)</t>
  </si>
  <si>
    <t>Антитела к ДНК</t>
  </si>
  <si>
    <t>ПСА общий (PSA)</t>
  </si>
  <si>
    <t>Билирубин общий (BILTS)</t>
  </si>
  <si>
    <t>Кортизол (CORT)</t>
  </si>
  <si>
    <t>Прогестерон (PROGESTERONE)</t>
  </si>
  <si>
    <t>Тестостерон (TESTOSTERONE)</t>
  </si>
  <si>
    <t>Пролактин (PRL1)</t>
  </si>
  <si>
    <t>Трийодтиронин (T3)</t>
  </si>
  <si>
    <t>ДГЭАс</t>
  </si>
  <si>
    <t>Бактериологический контроль молочной смеси</t>
  </si>
  <si>
    <t>Д - димер</t>
  </si>
  <si>
    <t>Плазминоген</t>
  </si>
  <si>
    <r>
      <t xml:space="preserve">Антиплазмин - </t>
    </r>
    <r>
      <rPr>
        <sz val="12"/>
        <rFont val="Arial Cyr"/>
        <charset val="204"/>
      </rPr>
      <t>α</t>
    </r>
    <r>
      <rPr>
        <sz val="12"/>
        <rFont val="Times New Roman"/>
        <family val="1"/>
        <charset val="204"/>
      </rPr>
      <t>2</t>
    </r>
  </si>
  <si>
    <t>Мокрота на КУМ</t>
  </si>
  <si>
    <t>Прокальцитонин - экспресс</t>
  </si>
  <si>
    <t>Д - димер - экспресс</t>
  </si>
  <si>
    <t>Тропонин - экспресс</t>
  </si>
  <si>
    <t>Этаноловая проба</t>
  </si>
  <si>
    <t>Рентгенография черепа 2-х проекции</t>
  </si>
  <si>
    <t>Рентгенография черепа в задней полуаксиальной проекции (ЗПА) или в задней аксиальной проекции</t>
  </si>
  <si>
    <t>Рентгенография орбит или турецкого седла</t>
  </si>
  <si>
    <t>Рентгенография одного зуба</t>
  </si>
  <si>
    <t>Рентгенография нижней челюсти в боковой проекции</t>
  </si>
  <si>
    <t>Спец укладки (Шюллер, Майер, Стенверс, Резе)</t>
  </si>
  <si>
    <t>Рентгенография грудной клетки 1 проекция (ФОГ)</t>
  </si>
  <si>
    <t>Рентгенография грудного отдела позвоночника (ГОП) в 2-х проекциях</t>
  </si>
  <si>
    <t>Рентгенография поясничного отдела позвоночника (ПОП) в 2-х проекциях</t>
  </si>
  <si>
    <t>Рентгенография таза</t>
  </si>
  <si>
    <t>Рентгенография тазобедренных суставов в 2-х проекциях</t>
  </si>
  <si>
    <t>Рентгенография плечевого сустава, ключицы в 1-ой проекции</t>
  </si>
  <si>
    <t>Рентгенография локтевого сустава в 2-х проекциях</t>
  </si>
  <si>
    <t>Рентгенография лучезапястного сустава в 2-х проекциях</t>
  </si>
  <si>
    <t>Рентгенография кистей в 2-х проекциях</t>
  </si>
  <si>
    <t>Рентгенография коленного сустава в 2-х проекциях</t>
  </si>
  <si>
    <t>Рентгенография голеностопного сустава в 2-х проекциях</t>
  </si>
  <si>
    <t>Рентгенография стопы в 1-ой проекции</t>
  </si>
  <si>
    <t>Рентгенография стопы в 2-х проекциях</t>
  </si>
  <si>
    <t>Томография органов грудной клетки в 1-ой проекции (прямой)</t>
  </si>
  <si>
    <t>Обзорная + экскреторная урография с Омнипаком</t>
  </si>
  <si>
    <t>Обзорная + экскреторная урография с Урографином</t>
  </si>
  <si>
    <t>Ретроградная урография Урографин, уретеропиелография</t>
  </si>
  <si>
    <t>Уретрография с Урографином</t>
  </si>
  <si>
    <t xml:space="preserve">Лазеротерапия  (аппарат "Милта") (1 сеанс)   </t>
  </si>
  <si>
    <t>Коронарная ангиография (КАГ) доступом через бедренную артерию</t>
  </si>
  <si>
    <t>Коронарная ангиография (КАГ) доступом через лучевую артерию</t>
  </si>
  <si>
    <t>Ретроградная илеокаваграфия</t>
  </si>
  <si>
    <t>Регулировка желудочного бандажа</t>
  </si>
  <si>
    <t>Цистография с Урографином</t>
  </si>
  <si>
    <t>Фистулохолеграфия с Урографином</t>
  </si>
  <si>
    <t>Операционная холеграфия с Урографином</t>
  </si>
  <si>
    <t>Ренгенография поясничный отдела позвоночника с функциональными пробами</t>
  </si>
  <si>
    <t>Сиалография (нижней челюсти)</t>
  </si>
  <si>
    <t>Описание 1-го представленного снимка</t>
  </si>
  <si>
    <t>Рентгенография крестцово-подвздошного сочленения</t>
  </si>
  <si>
    <t>Рентгенография трубчатых костей в 2-х проекциях (фас+боковая)</t>
  </si>
  <si>
    <t>Топография нижних конечностей в 4-х проекциях</t>
  </si>
  <si>
    <t>Рентгенография органов грудной клетки в 2-х проекциях (прямая+боковая)</t>
  </si>
  <si>
    <t>Рентгенография органов грудной клетки в 3-х проекциях (прямая+обе боковые)</t>
  </si>
  <si>
    <t>Рентгенография черепа по Капустину</t>
  </si>
  <si>
    <t>Рентгенография черепа в передней полуаксиальной проекции (ППА), скуловая кость или придаточные пазухи носа (ППН)</t>
  </si>
  <si>
    <t>Рентгенография шейного отдела позвоночника (ШОП) в 2-х проекциях</t>
  </si>
  <si>
    <t>Рентгенография пяточной кости по Бродану</t>
  </si>
  <si>
    <t>Рентгенография коленного сустава (для протезирования)</t>
  </si>
  <si>
    <t>Томография нижне-челюстных суставов</t>
  </si>
  <si>
    <t xml:space="preserve">Лаборатория клинико-диагностическая </t>
  </si>
  <si>
    <t>МБУЗ Диагностический центр</t>
  </si>
  <si>
    <t>Кишечный дисбактериоз</t>
  </si>
  <si>
    <t>Латексная агглютинация определения о-стрептолизина</t>
  </si>
  <si>
    <t>Латексная агглютинация (определение ревматоидного фактора)</t>
  </si>
  <si>
    <t>Определение ДНК дифтерии</t>
  </si>
  <si>
    <t>Антитела к кардиолипину</t>
  </si>
  <si>
    <t>Антитела в β2-гликопротеину</t>
  </si>
  <si>
    <t>Антитела к циклическому цитрулиновому пептиду (Анти ЦЦП)</t>
  </si>
  <si>
    <t>Антинуклеарные антитела  (АНА)</t>
  </si>
  <si>
    <t>Центрифугирование крови</t>
  </si>
  <si>
    <t>Контроль стерилизующей аппаратуры (ШСС)</t>
  </si>
  <si>
    <t>Контроль стерилизующей аппаратуры (автоклав)</t>
  </si>
  <si>
    <t>Контроль стерилизующей аппаратуры (дезкамера)</t>
  </si>
  <si>
    <t xml:space="preserve">Бактериологический посев на анаэробы </t>
  </si>
  <si>
    <t>Маммография 1 молочной железы</t>
  </si>
  <si>
    <t xml:space="preserve">Рентгенография нижней челюсти в 2-х проекциях (фас+боковая) </t>
  </si>
  <si>
    <t xml:space="preserve">Рентгенография нижней челюсти в 3-х проекциях (фас+обе боковые) </t>
  </si>
  <si>
    <t>Эхокардиография с доплеровским анализом</t>
  </si>
  <si>
    <t>вен нижних конечностей (глубоких) "оборудование фирмы GE"</t>
  </si>
  <si>
    <t>вен нижних конечностей (глубоких, поверхностных, коммуникантных) "оборудование фирмы GE"</t>
  </si>
  <si>
    <t>ветвей дуги аорты с целью исключения патологических сосудистых образований (гемангиомы и др.)</t>
  </si>
  <si>
    <t>ГБУЗ   "Областная клиническая больница №  3"</t>
  </si>
  <si>
    <t>головного мозга с внутривенным введением (Ультравист)</t>
  </si>
  <si>
    <t>головного мозга с болюсным введением (Оптирей)</t>
  </si>
  <si>
    <t>Запись исследования на диск CD-R</t>
  </si>
  <si>
    <t>Витамин В12</t>
  </si>
  <si>
    <t>Фолиевая кислота</t>
  </si>
  <si>
    <t>Антитела по АВО</t>
  </si>
  <si>
    <t>Тест с пищевой нагрузкой</t>
  </si>
  <si>
    <t>Тест толерантности к глюкозе</t>
  </si>
  <si>
    <t>Прожарка белья (1 матрац)</t>
  </si>
  <si>
    <t>Прожарка белья (1 подушка)</t>
  </si>
  <si>
    <t>Прожарка белья (1 комплект белья)</t>
  </si>
  <si>
    <t>Прожарка белья (1 одеяло)</t>
  </si>
  <si>
    <t>Гликемический профиль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</si>
  <si>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</si>
  <si>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</si>
  <si>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Исследование на стерильность катетеров</t>
  </si>
  <si>
    <t>Бактериологическое исследование эндотрахеальной трубки</t>
  </si>
  <si>
    <t>Бактериологическое исследование кожи</t>
  </si>
  <si>
    <t>Бактериологическое исследование грудного молока</t>
  </si>
  <si>
    <t>Бактериологическое исследование ликвора</t>
  </si>
  <si>
    <t>Бактериологическое исследование материала из закрытых полостей (синовиальная жидкость,  плевральный выпад и др.)</t>
  </si>
  <si>
    <t xml:space="preserve">Бактериологическое исследование отделяемого глаза </t>
  </si>
  <si>
    <t>Бактериологическое исследование раневого  отделяемого</t>
  </si>
  <si>
    <t>Отделение рентгенохирургических методов диагностики и лечения</t>
  </si>
  <si>
    <t xml:space="preserve">Бактериологическое исследование  периферической крови </t>
  </si>
  <si>
    <t>Исследование крови на стерильность  (2 флакона: аэробы и анаэробы )</t>
  </si>
  <si>
    <t>Исследование крови  на гемокультуру при диагностике брюшного тифа</t>
  </si>
  <si>
    <t>Бактериологическое исследование респираторного тракта</t>
  </si>
  <si>
    <t xml:space="preserve">Бактериологическое исследование отделяемого носа на микрофлору с посевом на грибы  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</si>
  <si>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</si>
  <si>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носа на дифтерию</t>
  </si>
  <si>
    <t xml:space="preserve">Бактериологическое исследование отделяемого зева на микрофлору с посевом на грибы  </t>
  </si>
  <si>
    <t>Бактериологическое исследование отделяемого зева на золотистый стафилококк с профилактической целью</t>
  </si>
  <si>
    <t>Бактериологическое исследование отделяемого зева на дифтерию</t>
  </si>
  <si>
    <t>Бактериологическое исследование отделяемого зева на менингококк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</si>
  <si>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</si>
  <si>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мокроты на микрофлору с посевом на грибы</t>
  </si>
  <si>
    <t>Токсикологический скрининг мочи (предварительный)</t>
  </si>
  <si>
    <t>Бактериологическое исследование промывных вод бронхов с посевом на грибы</t>
  </si>
  <si>
    <t>Бактериологическое исследование ЖКТ</t>
  </si>
  <si>
    <t>Бактериологическое исследование слюны</t>
  </si>
  <si>
    <t>Бактериологическое исследование желудочного содержимого</t>
  </si>
  <si>
    <t>Бактериологическое исследование желчи на стерильность</t>
  </si>
  <si>
    <t>Бактериологическое исследование желчи на сальмонеллы</t>
  </si>
  <si>
    <t>Бактериологическое исследование кала на возбудителей дизентерии</t>
  </si>
  <si>
    <t>Бактериологическое исследование кала на возбудителей сальмонеллезов</t>
  </si>
  <si>
    <t>Бактериологическое исследование кала на энтеропатогенные кишечные палочки (эшерихиозы)</t>
  </si>
  <si>
    <t>Бактериологическое исследование кала на возбудителей иерсиниоза</t>
  </si>
  <si>
    <t>Бактериологическое исследование кала на условно- патогенную флору (количественный метод)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</si>
  <si>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</si>
  <si>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</si>
  <si>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>Бактериологическое исследование кала на возбудителей холеры</t>
  </si>
  <si>
    <t>Бактериологическое исследование кала на золотистый стафилококк</t>
  </si>
  <si>
    <t>Бактериологическое исследование уро-генитального тракта</t>
  </si>
  <si>
    <t>Микроскопическое исследование отделяемого генитального тракта (обзорная микроскопия, окрашивание по Граму)</t>
  </si>
  <si>
    <t>Бактериологические исследования отделяемого  уретры</t>
  </si>
  <si>
    <t>Бактериологическое исследование мочи на микрофлору и степень бактериурии</t>
  </si>
  <si>
    <t>Бактериологическое исследование мочи на наличие сальмонелл</t>
  </si>
  <si>
    <t>Бактериологические исследования отделяемого  цервикального канала</t>
  </si>
  <si>
    <t>Бактериологические исследования отделяемого  влагалища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</si>
  <si>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</si>
  <si>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</si>
  <si>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</si>
  <si>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 xml:space="preserve">Количественный посев на уреаплазму </t>
  </si>
  <si>
    <t xml:space="preserve">Количественный посев на микоплазму гоминис </t>
  </si>
  <si>
    <t xml:space="preserve">Количественный посев на микоплазму гениталиум </t>
  </si>
  <si>
    <t>Бактериологические исследования секционного материала</t>
  </si>
  <si>
    <t>Отделение пренатальной диагностики</t>
  </si>
  <si>
    <t>УЗИ плода на сроке 11-14 недель беременности (1 скрининг)</t>
  </si>
  <si>
    <t>УЗИ плода на сроке 11-14 недель беременности (1 скрининг) при многоплодной беременности</t>
  </si>
  <si>
    <t>УЗИ плода после 14 недель беременности</t>
  </si>
  <si>
    <t>УЗИ плода на сроке 18-21 недель беременности (2 скрининг)</t>
  </si>
  <si>
    <t>УЗИ плода на сроке 18-21 недель беременности (2 скрининг) при многоплодной беременности</t>
  </si>
  <si>
    <t>УЗИ плода с допплерографией (3 скрининг)</t>
  </si>
  <si>
    <t>УЗИ плода с допплерографией (3 скрининг) при многоплодной беременности</t>
  </si>
  <si>
    <t>Допплерография</t>
  </si>
  <si>
    <t>УЗИ органов малого таза трансвагинально</t>
  </si>
  <si>
    <t xml:space="preserve">УЗИ органов малого таза трансабдоминально </t>
  </si>
  <si>
    <t xml:space="preserve">Кардиотокография  (КТГ) </t>
  </si>
  <si>
    <t>Кардиотокография  (КТГ) при многоплодной беременности</t>
  </si>
  <si>
    <t>Фотография плода 2D</t>
  </si>
  <si>
    <t>Фотография плода 3D</t>
  </si>
  <si>
    <t>Серологические исследования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</si>
  <si>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</si>
  <si>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</si>
  <si>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</si>
  <si>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 xml:space="preserve">РПГА с сальмонеллезным брюшнотифозным диагностикумом (комплекс О и Vi антигены) </t>
  </si>
  <si>
    <t>РПГА с сыпнотифозным диагностикумом</t>
  </si>
  <si>
    <t>Реакция агглютинации на паракоклюш</t>
  </si>
  <si>
    <t>Латексная агглютинация С-реактивный белок</t>
  </si>
  <si>
    <t>ПЦР</t>
  </si>
  <si>
    <t>Урогенитальные инфекции</t>
  </si>
  <si>
    <t>Определение ДНК хламидии трахоматис</t>
  </si>
  <si>
    <t>Определение ДНК гонорея</t>
  </si>
  <si>
    <t>Определение ДНК уреаплазмы уреалитикам и парвум</t>
  </si>
  <si>
    <t>Определение ДНК микоплазмы гоминис</t>
  </si>
  <si>
    <t>Определение ДНК микоплазмы гениталиум</t>
  </si>
  <si>
    <t>Определение ДНК кандида альбиканс</t>
  </si>
  <si>
    <t>Определение ДНК гарднерелла вагиналис</t>
  </si>
  <si>
    <t>Определение ДНК трихомонады вагиналис</t>
  </si>
  <si>
    <t>Определение ДНК Атопобиум вагине</t>
  </si>
  <si>
    <t>Определение ДНК Streptococcus agalacticae</t>
  </si>
  <si>
    <t>Количественное исследование микробиоценоза уро-генитального тракта</t>
  </si>
  <si>
    <t>"Фемофлор-16" (Количественное определение патогенов урогенитального тракта у женщин)</t>
  </si>
  <si>
    <t>"Мужское здоровье" (заболевание мочеполовой системы)</t>
  </si>
  <si>
    <t>Герпес вирусной инфекции</t>
  </si>
  <si>
    <t>Определение ДНК вируса простого герпеса 1, 2 типов</t>
  </si>
  <si>
    <t>Определение ДНК вируса простого герпеса1 типа</t>
  </si>
  <si>
    <t>Определение ДНК вируса простого герпеса 2 типа</t>
  </si>
  <si>
    <t>Определение ДНК вируса герпеса 3 типа (варицелла зостер)</t>
  </si>
  <si>
    <t>Определение ДНК вируса Эпштейн-Барра (вирус  герпеса 4 типа)</t>
  </si>
  <si>
    <t>Определение ДНК цитомегаловируса  (вирус герпеса 5 типа)</t>
  </si>
  <si>
    <t>Определение ДНК вируса  герпеса 6 типа</t>
  </si>
  <si>
    <t>Определение ДНК вируса  герпеса  8 типа (саркома Капоши)</t>
  </si>
  <si>
    <t>Диагностика папилломавирусной инфекции</t>
  </si>
  <si>
    <t>Определение ВПЧ 6 и 11</t>
  </si>
  <si>
    <t>Определение ДНК ВПЧ 16</t>
  </si>
  <si>
    <t>Определение ДНК ВПЧ 18</t>
  </si>
  <si>
    <t>Определение ДНК ВПЧ 16, 31, 35</t>
  </si>
  <si>
    <t>Определение ДНК ВПЧ 18, 39, 45, 59</t>
  </si>
  <si>
    <t>Определение ДНК ВПЧ 33,52,58</t>
  </si>
  <si>
    <t>TORCH-инфекции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</si>
  <si>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</si>
  <si>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</si>
  <si>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</si>
  <si>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Инфекции респираторного тракта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</si>
  <si>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</si>
  <si>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Определние РНК вируса гриппа А, В</t>
  </si>
  <si>
    <t>Определение типа гриппа  АH1N1</t>
  </si>
  <si>
    <t>Определение типа гриппа  AH3N2</t>
  </si>
  <si>
    <t>Определение ДНК микоплазмы пневмония</t>
  </si>
  <si>
    <t>Определение ДНК хламидия пневмония</t>
  </si>
  <si>
    <t>Определение ДНК коклюш + паракоклюш +  боррелия бронхосептика</t>
  </si>
  <si>
    <t>Определение ДНК стрептококк гр.А (Str. pyogenes)</t>
  </si>
  <si>
    <t>ВИЧ - 1, 2 (аг., ат)</t>
  </si>
  <si>
    <t>Определение ДНК стрептококк spp.</t>
  </si>
  <si>
    <t>Определение ДНК пневмококка</t>
  </si>
  <si>
    <t>Определение ДНК менингококка</t>
  </si>
  <si>
    <t>Определение ДНК коринебактерии дифтерии (токсигенный штамм)</t>
  </si>
  <si>
    <t>Природно-очаговые инфекции</t>
  </si>
  <si>
    <t>Определение ДНК вируса клещевого энцефалита</t>
  </si>
  <si>
    <t>Определение ДНК вируса боррелия бурдорферы</t>
  </si>
  <si>
    <t>Кишечные инфекции</t>
  </si>
  <si>
    <t>Определение ДНК ротавирус ген. А (только по эпидпоказаниям)</t>
  </si>
  <si>
    <t>Определение ДНК ротавирус ген. 2 (только по эпидпоказаниям)</t>
  </si>
  <si>
    <t>Определение ДНК астравирус (только по эпидпоказаниям)</t>
  </si>
  <si>
    <t>Определение ДНК аденовирус ген. F (только по эпидпоказаниям)</t>
  </si>
  <si>
    <t>Определение ДНК рота-, нора-, адено-, астро-вируса,шигелла, сальмонелла, кампилобактерия</t>
  </si>
  <si>
    <t>Нейро-инфекции</t>
  </si>
  <si>
    <t>Определение ДНК листерия моноцитогенез</t>
  </si>
  <si>
    <t>Определение ДНК менингококк (пневмококк) инфлюенция</t>
  </si>
  <si>
    <t>Глубокие микозы</t>
  </si>
  <si>
    <t>Определение ДНК Cryptococcus neoformans</t>
  </si>
  <si>
    <t>ГЕНЕТИКА</t>
  </si>
  <si>
    <t>Генетика фолатного цикла, включает одномоментное определение:</t>
  </si>
  <si>
    <t>MTHFR MTHFR: 677 C&gt;T</t>
  </si>
  <si>
    <t>MTHFR MTHFR: 1298 A&gt;C</t>
  </si>
  <si>
    <t>MTR MTHFR: 2756 A&gt;G</t>
  </si>
  <si>
    <t>MTR MTRR: 66 A&gt;G</t>
  </si>
  <si>
    <t>КардиоГенетика Тромбофилия Плазменное звено гемостаза, вертывающая система, включает одномоментное определение:</t>
  </si>
  <si>
    <t>F5 (фактор V): 1691 G&gt;A (Arg 506 Gln) (Лейден мутация)</t>
  </si>
  <si>
    <t>FG (протромбин): 20210 G&gt;A</t>
  </si>
  <si>
    <t>FGB (фибриоген): -455 G&gt;A</t>
  </si>
  <si>
    <t>Отделение патологоанатомическое</t>
  </si>
  <si>
    <t>F7 10976g &gt; А (Arg 353G)</t>
  </si>
  <si>
    <t xml:space="preserve">F2 20210g&gt;A (лейденмутация) </t>
  </si>
  <si>
    <t>F13 g &gt; T (Val 3Leu)</t>
  </si>
  <si>
    <t>SERPINE 1 (PAI-I): 6755g &gt; 4C</t>
  </si>
  <si>
    <t>ITGB3: 1565T&gt;g</t>
  </si>
  <si>
    <t>ITGA2: 807C&gt;T</t>
  </si>
  <si>
    <t>Чувствительность к варфарину</t>
  </si>
  <si>
    <t>VKORC1: 1173C&gt;T</t>
  </si>
  <si>
    <t>Муковисцидоз:</t>
  </si>
  <si>
    <t>определение аминонуклеотидного полиморфизма CFTR PHE 508 Del</t>
  </si>
  <si>
    <t>Вирусные гепатиты: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</si>
  <si>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</si>
  <si>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</si>
  <si>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</si>
  <si>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</si>
  <si>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1а, 1в, 3ав</t>
  </si>
  <si>
    <t>ИФА</t>
  </si>
  <si>
    <t>ДИАГНОСТИКА ГЕПАТИТА В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</si>
  <si>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</si>
  <si>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</si>
  <si>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</si>
  <si>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</si>
  <si>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антител a-Hbcor - Ig M</t>
  </si>
  <si>
    <t>определение антител a-Hbcor - Ig G</t>
  </si>
  <si>
    <t>ДИАГНОСТИКА ГЕПАТИТА А</t>
  </si>
  <si>
    <t>определение анти - HAV  - Ig M</t>
  </si>
  <si>
    <t>ДИАГНОСТИКА ГЕПАТИТА С</t>
  </si>
  <si>
    <t>определение анти HCV - Ig M</t>
  </si>
  <si>
    <t xml:space="preserve">определение HCV </t>
  </si>
  <si>
    <t>ДИАГНОСТИКА ГЕПАТИТА D</t>
  </si>
  <si>
    <t>определение анти HDV - Ig M</t>
  </si>
  <si>
    <t>определение анти HDV - Ig G</t>
  </si>
  <si>
    <t>ДИАГНОСТИКА ГЕПАТИТА G</t>
  </si>
  <si>
    <t>определение анти HGV - Ig G</t>
  </si>
  <si>
    <t>ДИАГНОСТИКА TTV</t>
  </si>
  <si>
    <t>определение A-TTV Ig G</t>
  </si>
  <si>
    <t>ДИАГНОСТИКА ТОКСОПЛАЗМОЗА</t>
  </si>
  <si>
    <t>определение анти-токсо Ig M</t>
  </si>
  <si>
    <t>определение анти-токсо Ig G</t>
  </si>
  <si>
    <t>ДИАГНОСТИКА ХЛАМИДИОЗА</t>
  </si>
  <si>
    <t>Маммография 2 молочных желез</t>
  </si>
  <si>
    <t>определение анти - хламидийного - Ig M</t>
  </si>
  <si>
    <t>определение анти - хламидийного - Ig A</t>
  </si>
  <si>
    <t>определение анти - хламидийного - Ig G</t>
  </si>
  <si>
    <t>определение анти - хламидийного - Ig G теплового шока</t>
  </si>
  <si>
    <t>ДИАГНОСТИКА ГЕРПЕТИЧЕСКОЙ ИНФЕКЦИИ</t>
  </si>
  <si>
    <t>определение анти ВПГ - Ig G</t>
  </si>
  <si>
    <t>определение анти ВПГ - Ig M</t>
  </si>
  <si>
    <t>определение анти ВПГ - Ig G (авидность)</t>
  </si>
  <si>
    <t>определение анти ВЭБ VCA-Ig M</t>
  </si>
  <si>
    <t>определение анти ВЭБ VCA-Ig G</t>
  </si>
  <si>
    <t>определение анти ВЭБ EA-Ig G</t>
  </si>
  <si>
    <t>ДИАГНОСТИКА ВЕТРЯНОЙ ОСПЫ</t>
  </si>
  <si>
    <t xml:space="preserve">Диагностическая гастроскопия </t>
  </si>
  <si>
    <t>Диагностическая гастроскопия с наблюдением пациентов в палате после наркоза</t>
  </si>
  <si>
    <t>Диагностическая колоноскопия</t>
  </si>
  <si>
    <t>Диагностическая колоноскопия с наблюдением пациентов в палате после наркоза</t>
  </si>
  <si>
    <t>Отделение эндоскопическое</t>
  </si>
  <si>
    <t>определение анти-ветряная оспа - Ig M</t>
  </si>
  <si>
    <t>определение анти-ветряная оспа - Ig G</t>
  </si>
  <si>
    <t>ДИАГНОСТИКА ЦМВ-ИНФЕКЦИИ</t>
  </si>
  <si>
    <t>определение анти - ЦМВ - Ig M</t>
  </si>
  <si>
    <t>определение анти - ЦМВ - Ig G</t>
  </si>
  <si>
    <t>определение анти - ЦМВ - Ig G  (авидность)</t>
  </si>
  <si>
    <t>ДИАГНОСТИКА КРАСНУШНОЙ ИНФЕКЦИИ</t>
  </si>
  <si>
    <t>определение анти - rubella Ig G (авидность)</t>
  </si>
  <si>
    <t>определение анти - rubella Ig М</t>
  </si>
  <si>
    <t>ДИАГНОСТИКА ГЕЛЬМИНТОВ</t>
  </si>
  <si>
    <t>определение а-клорнархис - Ig G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</si>
  <si>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</si>
  <si>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</si>
  <si>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</si>
  <si>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</si>
  <si>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</si>
  <si>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</si>
  <si>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</si>
  <si>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суммарных антител к лямблиям</t>
  </si>
  <si>
    <t>определение Ig G к антигенам аскарид</t>
  </si>
  <si>
    <t>определение Ig G к антигенам анизакид</t>
  </si>
  <si>
    <t>ДИАГНОСТИКА ЖЕЛУДОЧНО-КИШЕЧНЫХ ЗАБОЛЕВАНИЙ</t>
  </si>
  <si>
    <t>Определение анти - Helycobacter  (суммарно IgA, Ig M, IgG)</t>
  </si>
  <si>
    <t>ДИАГНОСТИКА ЗАБОЛЕВАНИЙ, ПЕРЕДАВАЕМЫХ КЛЕЩАМИ</t>
  </si>
  <si>
    <t>А-боррелий - Ig M</t>
  </si>
  <si>
    <t>А-боррелий - Ig G</t>
  </si>
  <si>
    <t>А-ГАЧ - Ig M</t>
  </si>
  <si>
    <t>А-ГАЧ - Ig G</t>
  </si>
  <si>
    <t>А-МЭЧ - Ig M</t>
  </si>
  <si>
    <t>А-МЭЧ - Ig G</t>
  </si>
  <si>
    <t>А-ВКЭ - Ig G</t>
  </si>
  <si>
    <t>А-ВКЭ - Ig M</t>
  </si>
  <si>
    <t>ДИАГНОСТИКА ЛИХОРАДКИ ЗАПАДНОГО НИЛА</t>
  </si>
  <si>
    <t>Ig G к вирусу лихорадки западного нила</t>
  </si>
  <si>
    <t>ДИАГНОСТИКА ЦЕЛИАКИЙ</t>
  </si>
  <si>
    <t>А-глиадин Ig A</t>
  </si>
  <si>
    <t>А-глиадин Ig  G</t>
  </si>
  <si>
    <t>трансглутаминаза Ig  A</t>
  </si>
  <si>
    <t>трансглутаминаза Ig G</t>
  </si>
  <si>
    <t>ДИАГНОСТИКА ПАРОТИТА</t>
  </si>
  <si>
    <t>определение паротита Ig M</t>
  </si>
  <si>
    <t>определение паротита Ig G</t>
  </si>
  <si>
    <t>ДИАГНОСТИКА УРЕАПЛАЗМОЗА</t>
  </si>
  <si>
    <t>А-уреаплазма уреалитика Ig  A</t>
  </si>
  <si>
    <t>А-уреаплазма уреалитика Ig G</t>
  </si>
  <si>
    <t>ДИАГНОСТИКА МИКОПЛАЗМОЗА</t>
  </si>
  <si>
    <t>микоплазма hominis  Ig A</t>
  </si>
  <si>
    <t>микоплазма hominis Ig G</t>
  </si>
  <si>
    <t>микоплазма pneumonia Ig A</t>
  </si>
  <si>
    <t>микоплазма pneumonia Ig M</t>
  </si>
  <si>
    <t>ДИАГНОСТИКА ХЛАМИДИЙНОЙ ПНЕВМОНИИ</t>
  </si>
  <si>
    <t>хламидии pneumonia Ig G</t>
  </si>
  <si>
    <t>хламидии pneumonia  Ig M</t>
  </si>
  <si>
    <t>ДИАГНОСТИКА СИФИЛИСА</t>
  </si>
  <si>
    <t>А-сифилис суммарные антитела</t>
  </si>
  <si>
    <t>определение сифилиса - Ig G</t>
  </si>
  <si>
    <t>определение сифилиса - Ig M</t>
  </si>
  <si>
    <t>ДИАГНОСТИКА ВИЧ-ИНФЕКЦИИ</t>
  </si>
  <si>
    <t>одновременное выявление антител  в ВИЧ-1 и ВИЧ-2,ВИЧ-1 группы О и антиген ВИЧ-1</t>
  </si>
  <si>
    <t>Другие инфекции</t>
  </si>
  <si>
    <t xml:space="preserve">ИФА для определения РСТ (прокальцитонина) в сыворотке </t>
  </si>
  <si>
    <t xml:space="preserve"> TOXIN A&amp;B Clostridium difficile </t>
  </si>
  <si>
    <t xml:space="preserve"> Ig G Cor.diphteriae (дифтерия)</t>
  </si>
  <si>
    <t xml:space="preserve"> Ig G Clostridium tetani (столбняк)</t>
  </si>
  <si>
    <t xml:space="preserve"> Ig G B.pertussis (коклюш)</t>
  </si>
  <si>
    <t xml:space="preserve"> Ig A B.pertussis (коклюш)</t>
  </si>
  <si>
    <t xml:space="preserve"> Ig M B.pertussis (коклюш)</t>
  </si>
  <si>
    <t>Иерсиниоз  Ig A</t>
  </si>
  <si>
    <t>Иерсиниоз  Ig M</t>
  </si>
  <si>
    <t>Иерсиниоз  Ig G</t>
  </si>
  <si>
    <t xml:space="preserve"> Ig G Brucella  (бруцеллез)</t>
  </si>
  <si>
    <t>Ig A Brucella (бруцеллез)</t>
  </si>
  <si>
    <t>Ig M Brucella (бруцеллез)</t>
  </si>
  <si>
    <t>Антиген ротавируса</t>
  </si>
  <si>
    <t>Антиген аденовируса</t>
  </si>
  <si>
    <t>ПСА свободный</t>
  </si>
  <si>
    <t>СА-125</t>
  </si>
  <si>
    <t>ЗАБОР БИОМАТЕРИАЛА ДЛЯ ИССЛЕДОВАНИЙ</t>
  </si>
  <si>
    <t>Забор крови из вены в вакуэт</t>
  </si>
  <si>
    <t>Забор мазка из зева в пробирку с транспортной средой Эймс без угля</t>
  </si>
  <si>
    <t>Забор мазка из носа в пробирку с транспортной средой Эймс без угля</t>
  </si>
  <si>
    <t>Забор мазка из зева в пробирку с транспортной средой Эймс с углем</t>
  </si>
  <si>
    <t>Забор мазка из носа в пробирку с транспортной средой Эймс с углем</t>
  </si>
  <si>
    <t>Забор мазка из зева в пробирку с транспортной средой Кери Блейр</t>
  </si>
  <si>
    <t>Забор мазка из носа в пробирку с транспортной средой Кери Блейр</t>
  </si>
  <si>
    <t>Прием врача-физиотерапевта</t>
  </si>
  <si>
    <t>Са - общий</t>
  </si>
  <si>
    <t>Фосфор</t>
  </si>
  <si>
    <t>Магний</t>
  </si>
  <si>
    <t>Лактат</t>
  </si>
  <si>
    <t>Клинические исследования</t>
  </si>
  <si>
    <t>Общий анализ мочи</t>
  </si>
  <si>
    <t>Моча по Нечипоренко</t>
  </si>
  <si>
    <t>Моча по Зимницкому</t>
  </si>
  <si>
    <t>Моча на белок Бенс-Джонса</t>
  </si>
  <si>
    <t>Комплекс исследований кала (по договорам мед.проф.осмотров)</t>
  </si>
  <si>
    <t>Моча на ацетон</t>
  </si>
  <si>
    <t>Свертываемость крови</t>
  </si>
  <si>
    <t>Длительность кровотечения</t>
  </si>
  <si>
    <t>Исследование костного мозга</t>
  </si>
  <si>
    <t>Исследование мокроты</t>
  </si>
  <si>
    <t>Исследование плевральной жидкости</t>
  </si>
  <si>
    <t>Исследование желчи</t>
  </si>
  <si>
    <t>Исследование желудочного сока</t>
  </si>
  <si>
    <t>Исследование кала на яйца глист</t>
  </si>
  <si>
    <t>Кал на копрограмму</t>
  </si>
  <si>
    <t>Кал на скрытую кровь</t>
  </si>
  <si>
    <t>Исследование сока простаты</t>
  </si>
  <si>
    <t>Исследование спиномозговой жидкости</t>
  </si>
  <si>
    <t>Сперматограмма</t>
  </si>
  <si>
    <t>Исследования для отделения острых отравлений</t>
  </si>
  <si>
    <t>Алифатические спирты</t>
  </si>
  <si>
    <t>Свободный гемоглобин</t>
  </si>
  <si>
    <t>Карбоксигемоглобин</t>
  </si>
  <si>
    <t>Иммунологические исследования</t>
  </si>
  <si>
    <t>Отделение гемостаза лаборатории</t>
  </si>
  <si>
    <t>Тромбиновое время</t>
  </si>
  <si>
    <t>Фибриноген</t>
  </si>
  <si>
    <t>Антитромбин III</t>
  </si>
  <si>
    <t xml:space="preserve"> Бактериологические исследования</t>
  </si>
  <si>
    <t xml:space="preserve">Исследование микробной обсемененности воздуха </t>
  </si>
  <si>
    <t>Контроль стерильности</t>
  </si>
  <si>
    <t>Контроль стерильности шовного материала</t>
  </si>
  <si>
    <t>Посев материала на грибы</t>
  </si>
  <si>
    <t xml:space="preserve"> Реанимационное отделение лаборатории (экспресс-лаборатория)</t>
  </si>
  <si>
    <t>Определение КЩС (кислотно-щелочного состояния)</t>
  </si>
  <si>
    <t>Электрокардиограмма</t>
  </si>
  <si>
    <t>Электрокардиограмма с нагрузкой</t>
  </si>
  <si>
    <t>Медикаментозные ЭКГ пробы</t>
  </si>
  <si>
    <t>Холодовая ЭКГ проба</t>
  </si>
  <si>
    <t>Велоэргометрия</t>
  </si>
  <si>
    <t>Спирография</t>
  </si>
  <si>
    <t>Спирография с пробой</t>
  </si>
  <si>
    <t>Электроэргометрический тест на тредмиле</t>
  </si>
  <si>
    <t>Рентгенография брюшной полости</t>
  </si>
  <si>
    <t>Ирригоскопия</t>
  </si>
  <si>
    <t>Ретроградная холепанкреатография</t>
  </si>
  <si>
    <t>Пневмоэнцефалография</t>
  </si>
  <si>
    <t>Эндоскопическая ретроградная панкреатохолангиография</t>
  </si>
  <si>
    <t>Фибробронхоскопия</t>
  </si>
  <si>
    <t>Видеофибробронхоскопия</t>
  </si>
  <si>
    <t>Электроэнцефалография (ЭЭГ) с компьютерной обработкой (для юридических лиц)</t>
  </si>
  <si>
    <t>Эндоскопическая папиллосфинктеротомия</t>
  </si>
  <si>
    <t>Эндоскопическая полипэктомия (из желудка)</t>
  </si>
  <si>
    <t>Аортография</t>
  </si>
  <si>
    <t>Почечная ангиография</t>
  </si>
  <si>
    <t>ветвей дуги аорты</t>
  </si>
  <si>
    <t>Отделение функциональной диагностики</t>
  </si>
  <si>
    <t>Глюкоза (капиллярная)</t>
  </si>
  <si>
    <t>ЛГ (Лютеинизирующий гормон)</t>
  </si>
  <si>
    <t>ФСГ (Фолликулостимулирующий гормон)</t>
  </si>
  <si>
    <t>ХГЧ (Хорионический гонадотропин человека)</t>
  </si>
  <si>
    <t>ИРИ (Инсулин)</t>
  </si>
  <si>
    <t>Тироксин свободный T4 (FT4)</t>
  </si>
  <si>
    <t>Тест толерантности к глюкозе (венозная кровь)</t>
  </si>
  <si>
    <t>Общий  анализ крови на анализаторе (без лейкоформулы и СОЭ)</t>
  </si>
  <si>
    <t xml:space="preserve">Группа крови, резус-фактор, антитела неполные </t>
  </si>
  <si>
    <t>Моча на глюкозу</t>
  </si>
  <si>
    <t>СОЭ</t>
  </si>
  <si>
    <t>Лейкоформула</t>
  </si>
  <si>
    <t>Производственный смыв на гельминты</t>
  </si>
  <si>
    <t>Цитологическое исследование (операционное)</t>
  </si>
  <si>
    <t>Цитологическое исследование (эксфолиативное)</t>
  </si>
  <si>
    <t>Прямая проба Кумбса</t>
  </si>
  <si>
    <t>ЦМВ-IgМ (цитомегаловирус)</t>
  </si>
  <si>
    <t>ЦМВ-IgG (цитомегаловирус)</t>
  </si>
  <si>
    <t>ВПГ-1,2-IgМ (вирус простого герпеса)</t>
  </si>
  <si>
    <t>ВПГ-1,2-IgG (вирус простого герпеса)</t>
  </si>
  <si>
    <t>Антитела к Helicobacter pylori</t>
  </si>
  <si>
    <t>Рубелла - IgG (Краснуха IgG)</t>
  </si>
  <si>
    <t>НСТ тест (спонтанный, индуцированный)</t>
  </si>
  <si>
    <t>Иммунограмма (НСТ-тест,определение ЦИК, иммуноглобулины A, M,G)</t>
  </si>
  <si>
    <t>Альфа - фетопротеин АФП</t>
  </si>
  <si>
    <t>РЭА  (Раково-эмбриональный антиген)</t>
  </si>
  <si>
    <t>СА-15.3</t>
  </si>
  <si>
    <t>СА-19.9</t>
  </si>
  <si>
    <t xml:space="preserve">Сифилис </t>
  </si>
  <si>
    <t>HBs-антиген (Гепатит В)</t>
  </si>
  <si>
    <t>Анти-ВГС (Гепатит С)</t>
  </si>
  <si>
    <t>Протромбиновое время по Квику</t>
  </si>
  <si>
    <t>РФМК</t>
  </si>
  <si>
    <t>Коагулограмма (протромбиновое время, тромбиновое время, фибриноген, АЧТВ)</t>
  </si>
  <si>
    <t>Волчаночный антикоагулянт (скрининг, подтверждающий)</t>
  </si>
  <si>
    <t>Забор анализа крови из вены в вакуум.систему (1 пробирка)</t>
  </si>
  <si>
    <t>Забор анализа крови из вены в вакуум.систему (2 пробирки)</t>
  </si>
  <si>
    <t>Забор анализа крови из вены в вакуум.систему (3 пробирки)</t>
  </si>
  <si>
    <t>Забор анализа крови из вены в вакуум.систему (4 пробирки)</t>
  </si>
  <si>
    <t>Общий анализ крови на анализаторе (с лейкоформулой и СОЭ)</t>
  </si>
  <si>
    <r>
      <t xml:space="preserve">Организация прощания
</t>
    </r>
    <r>
      <rPr>
        <i/>
        <sz val="10"/>
        <rFont val="Times New Roman"/>
        <family val="1"/>
        <charset val="204"/>
      </rPr>
      <t>Услуга включает в себя предоставление:
- подиума для прощания; - телеаппаратуры; - аудиоаппаратуры; - трибуны для прощальных речей; - подставок под венки; - посадочных мест для прощания; - манифеста.</t>
    </r>
  </si>
  <si>
    <t>Исследование биопсийного и операционного материала</t>
  </si>
  <si>
    <t>Исследование биопсийного и операционного материала I категории</t>
  </si>
  <si>
    <t>Исследование биопсийного и операционного материала II категории</t>
  </si>
  <si>
    <t>Исследование биопсийного и операционного материала III категории</t>
  </si>
  <si>
    <t>Исследование биопсийного и операционного материала IV категории</t>
  </si>
  <si>
    <t>Исследование биопсийного и операционного материала V категории</t>
  </si>
  <si>
    <t>Исследование аутопсийного материала</t>
  </si>
  <si>
    <t>Исследование аутопсийного материала I категории</t>
  </si>
  <si>
    <t>Исследование аутопсийного материала II категории</t>
  </si>
  <si>
    <t>Исследование аутопсийного материала III категории</t>
  </si>
  <si>
    <t>Исследование аутопсийного материала IV категории</t>
  </si>
  <si>
    <t>Исследование аутопсийного материала V категории</t>
  </si>
  <si>
    <t>Изготовление гистологических препаратов аутопсийного материала</t>
  </si>
  <si>
    <t>биопсия шейки матки</t>
  </si>
  <si>
    <t>бронхобиопсия</t>
  </si>
  <si>
    <t xml:space="preserve">соскобы эндометрия, исследование новообразований кожи (одно образов-е) </t>
  </si>
  <si>
    <t>гастро- и колонобиопсия, биопсия яичника (одного), прочий операц.материал</t>
  </si>
  <si>
    <t>конизация шейки матки, игольная биопсия простаты, трансуретральная резекция простаты, ампутация матки при видеолапароскопии</t>
  </si>
  <si>
    <t>плода</t>
  </si>
  <si>
    <t>Отделение рент.компьют. и магнитно-резонансной томографии</t>
  </si>
  <si>
    <t>придаточных пазух носа</t>
  </si>
  <si>
    <t>Дубликат (копия) пленки с исследованием</t>
  </si>
  <si>
    <t xml:space="preserve"> Шифр услуги</t>
  </si>
  <si>
    <t>Цена,
руб.</t>
  </si>
  <si>
    <t>3.1</t>
  </si>
  <si>
    <t>Отделение лучевой диагностики (рентгеновская служба)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</si>
  <si>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</si>
  <si>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</si>
  <si>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</si>
  <si>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</si>
  <si>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</si>
  <si>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</si>
  <si>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</si>
  <si>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</si>
  <si>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</si>
  <si>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</si>
  <si>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</si>
  <si>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</si>
  <si>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</si>
  <si>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</si>
  <si>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</si>
  <si>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</si>
  <si>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</si>
  <si>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</si>
  <si>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</si>
  <si>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</si>
  <si>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</si>
  <si>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</si>
  <si>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</si>
  <si>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</si>
  <si>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</si>
  <si>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</si>
  <si>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</si>
  <si>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</si>
  <si>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</si>
  <si>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</si>
  <si>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</si>
  <si>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</si>
  <si>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</si>
  <si>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</si>
  <si>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</si>
  <si>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</si>
  <si>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</si>
  <si>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</si>
  <si>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</si>
  <si>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</si>
  <si>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</si>
  <si>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</si>
  <si>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</si>
  <si>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</si>
  <si>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</si>
  <si>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</si>
  <si>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</si>
  <si>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</si>
  <si>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</si>
  <si>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</si>
  <si>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</si>
  <si>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</si>
  <si>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</si>
  <si>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</si>
  <si>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</si>
  <si>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</si>
  <si>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</si>
  <si>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</si>
  <si>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</si>
  <si>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</si>
  <si>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</si>
  <si>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</si>
  <si>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</si>
  <si>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</si>
  <si>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</si>
  <si>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</si>
  <si>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</si>
  <si>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</si>
  <si>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</si>
  <si>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</si>
  <si>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</si>
  <si>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</si>
  <si>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</si>
  <si>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</si>
  <si>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</si>
  <si>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3.3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</si>
  <si>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</si>
  <si>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</si>
  <si>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</si>
  <si>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</si>
  <si>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</si>
  <si>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</si>
  <si>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</si>
  <si>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</si>
  <si>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</si>
  <si>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3.3.2.1</t>
  </si>
  <si>
    <t>3.3.2.2</t>
  </si>
  <si>
    <t>3.3.2.3</t>
  </si>
  <si>
    <t>3.3.2.4</t>
  </si>
  <si>
    <t>3.3.2.5</t>
  </si>
  <si>
    <t>3.3.2.6</t>
  </si>
  <si>
    <t>3.3.2.7</t>
  </si>
  <si>
    <t>3.3.2.8</t>
  </si>
  <si>
    <t>3.3.2.9</t>
  </si>
  <si>
    <t>3.3.2.10</t>
  </si>
  <si>
    <t>3.3.2.11</t>
  </si>
  <si>
    <t>3.3.2.12</t>
  </si>
  <si>
    <t>3.3.2.13</t>
  </si>
  <si>
    <t>3.3.3.1</t>
  </si>
  <si>
    <t>3.3.3.2</t>
  </si>
  <si>
    <t>3.3.3.3</t>
  </si>
  <si>
    <t>3.3.3.4</t>
  </si>
  <si>
    <t>3.3.3.5</t>
  </si>
  <si>
    <t>3.3.3.6</t>
  </si>
  <si>
    <t>3.3.3.7</t>
  </si>
  <si>
    <t>3.3.3.8</t>
  </si>
  <si>
    <t>3.3.4.1</t>
  </si>
  <si>
    <t>3.3.4.2</t>
  </si>
  <si>
    <t>3.3.4.3</t>
  </si>
  <si>
    <t>3.3.4.4</t>
  </si>
  <si>
    <t>3.3.4.5</t>
  </si>
  <si>
    <t>3.3.4.6</t>
  </si>
  <si>
    <t>3.3.5.1</t>
  </si>
  <si>
    <t>3.3.5.2</t>
  </si>
  <si>
    <t>3.3.5.3</t>
  </si>
  <si>
    <t>3.3.6.1</t>
  </si>
  <si>
    <t>3.3.7.1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</si>
  <si>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</si>
  <si>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</si>
  <si>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</si>
  <si>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</si>
  <si>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</si>
  <si>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</si>
  <si>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</si>
  <si>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</si>
  <si>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</si>
  <si>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</si>
  <si>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</si>
  <si>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</si>
  <si>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</si>
  <si>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</si>
  <si>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</si>
  <si>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</si>
  <si>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</si>
  <si>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</si>
  <si>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</si>
  <si>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</si>
  <si>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</si>
  <si>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</si>
  <si>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</si>
  <si>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</si>
  <si>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</si>
  <si>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</si>
  <si>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3.5.26</t>
  </si>
  <si>
    <t>3.6</t>
  </si>
  <si>
    <t>3.6.1</t>
  </si>
  <si>
    <t>3.6.2</t>
  </si>
  <si>
    <t>3.6.3</t>
  </si>
  <si>
    <t>3.6.4</t>
  </si>
  <si>
    <t>3.6.5</t>
  </si>
  <si>
    <t>3.6.6</t>
  </si>
  <si>
    <t>3.6.8</t>
  </si>
  <si>
    <t>3.6.9</t>
  </si>
  <si>
    <t>3.6.11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</si>
  <si>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</si>
  <si>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</si>
  <si>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</si>
  <si>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</si>
  <si>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</si>
  <si>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</si>
  <si>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</si>
  <si>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</si>
  <si>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</si>
  <si>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</si>
  <si>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</si>
  <si>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</si>
  <si>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</si>
  <si>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</si>
  <si>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</si>
  <si>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</t>
  </si>
  <si>
    <t>3.4.20</t>
  </si>
  <si>
    <t>3.4.21</t>
  </si>
  <si>
    <t>3.6.1.1</t>
  </si>
  <si>
    <t>3.6.1.2</t>
  </si>
  <si>
    <t>3.6.1.3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</si>
  <si>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</si>
  <si>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</si>
  <si>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</si>
  <si>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</si>
  <si>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</si>
  <si>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</si>
  <si>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</si>
  <si>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</si>
  <si>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</si>
  <si>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</si>
  <si>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</si>
  <si>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</si>
  <si>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</si>
  <si>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</si>
  <si>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</si>
  <si>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</si>
  <si>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</si>
  <si>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</si>
  <si>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</si>
  <si>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</si>
  <si>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</si>
  <si>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</si>
  <si>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</si>
  <si>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</si>
  <si>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</si>
  <si>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</si>
  <si>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</si>
  <si>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</si>
  <si>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</si>
  <si>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</si>
  <si>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3.7.30</t>
  </si>
  <si>
    <t>3.7.31</t>
  </si>
  <si>
    <t>3.7.32</t>
  </si>
  <si>
    <t>3.7.33</t>
  </si>
  <si>
    <t>3.7.34</t>
  </si>
  <si>
    <t>3.7.35</t>
  </si>
  <si>
    <t>3.7.36</t>
  </si>
  <si>
    <t>3.7.37</t>
  </si>
  <si>
    <t>3.7.38</t>
  </si>
  <si>
    <t>3.7.39</t>
  </si>
  <si>
    <t>3.7.40</t>
  </si>
  <si>
    <t>3.7.41</t>
  </si>
  <si>
    <t>3.7.42</t>
  </si>
  <si>
    <t>3.7.43</t>
  </si>
  <si>
    <t>3.7.44</t>
  </si>
  <si>
    <t>3.7.45</t>
  </si>
  <si>
    <t>3.7.46</t>
  </si>
  <si>
    <t>3.7.47</t>
  </si>
  <si>
    <t>3.7.48</t>
  </si>
  <si>
    <t>3.8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</si>
  <si>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</si>
  <si>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</si>
  <si>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</si>
  <si>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</si>
  <si>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</si>
  <si>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</si>
  <si>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</si>
  <si>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</si>
  <si>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3.9</t>
  </si>
  <si>
    <t>3.9.1</t>
  </si>
  <si>
    <t>3.9.2</t>
  </si>
  <si>
    <t>3.9.3</t>
  </si>
  <si>
    <t>3.9.4</t>
  </si>
  <si>
    <t>3.9.5</t>
  </si>
  <si>
    <t>3.9.6</t>
  </si>
  <si>
    <t>3.11.1.1</t>
  </si>
  <si>
    <t>3.11.1.2</t>
  </si>
  <si>
    <t>3.11.1.3</t>
  </si>
  <si>
    <t>3.11.1.4</t>
  </si>
  <si>
    <t>3.11.1.5</t>
  </si>
  <si>
    <t>3.11.1.6</t>
  </si>
  <si>
    <t>3.11.1.7</t>
  </si>
  <si>
    <t>3.11.1.8</t>
  </si>
  <si>
    <t>3.11.1.9</t>
  </si>
  <si>
    <t>3.11.1.10</t>
  </si>
  <si>
    <t>3.11.1.11</t>
  </si>
  <si>
    <t>3.11.1.12</t>
  </si>
  <si>
    <t>3.11.1.13</t>
  </si>
  <si>
    <t>3.11.1.14</t>
  </si>
  <si>
    <t>3.11.1.15</t>
  </si>
  <si>
    <t>3.11.1.16</t>
  </si>
  <si>
    <t>3.11.1.17</t>
  </si>
  <si>
    <t>3.11.1.18</t>
  </si>
  <si>
    <t>3.11.1.19</t>
  </si>
  <si>
    <t>3.11.1.20</t>
  </si>
  <si>
    <t>3.11.1.21</t>
  </si>
  <si>
    <t>3.11.1.22</t>
  </si>
  <si>
    <t>3.11.1.23</t>
  </si>
  <si>
    <t>3.11.1.24</t>
  </si>
  <si>
    <t>3.11.1.25</t>
  </si>
  <si>
    <t>3.11.1.26</t>
  </si>
  <si>
    <t>3.11.1.27</t>
  </si>
  <si>
    <t>3.11.1.28</t>
  </si>
  <si>
    <t>3.11.1.29</t>
  </si>
  <si>
    <t>3.11.1.30</t>
  </si>
  <si>
    <t>3.11.1.31</t>
  </si>
  <si>
    <t>3.11.1.32</t>
  </si>
  <si>
    <t>3.11.1.33</t>
  </si>
  <si>
    <t>3.11.1.34</t>
  </si>
  <si>
    <t>3.11.1.35</t>
  </si>
  <si>
    <t>3.11.1.36</t>
  </si>
  <si>
    <t>3.11.1.37</t>
  </si>
  <si>
    <t>3.11.1.38</t>
  </si>
  <si>
    <t>3.11.1.39</t>
  </si>
  <si>
    <t>3.11.1.40</t>
  </si>
  <si>
    <t>3.11.1.41</t>
  </si>
  <si>
    <t>3.11.1.42</t>
  </si>
  <si>
    <t>3.11.1.43</t>
  </si>
  <si>
    <t>3.11.1.44</t>
  </si>
  <si>
    <t>3.11.1.45</t>
  </si>
  <si>
    <t>3.11.1.46</t>
  </si>
  <si>
    <t>3.11.1.47</t>
  </si>
  <si>
    <t>3.11.1.48</t>
  </si>
  <si>
    <t>3.11.1.49</t>
  </si>
  <si>
    <t>3.11.1.50</t>
  </si>
  <si>
    <t>3.11.1.51</t>
  </si>
  <si>
    <t>3.11.1.52</t>
  </si>
  <si>
    <t>3.11.1.53</t>
  </si>
  <si>
    <t>3.11.1.54</t>
  </si>
  <si>
    <t>3.11.1.55</t>
  </si>
  <si>
    <t>3.11.1.56</t>
  </si>
  <si>
    <t>3.11.1.57</t>
  </si>
  <si>
    <t>3.11.1.58</t>
  </si>
  <si>
    <t>3.11.1.59</t>
  </si>
  <si>
    <t>3.11.1.60</t>
  </si>
  <si>
    <t>3.11.1.61</t>
  </si>
  <si>
    <t>3.11.1.62</t>
  </si>
  <si>
    <t>3.11.1.63</t>
  </si>
  <si>
    <t>3.11.1.64</t>
  </si>
  <si>
    <t>3.11</t>
  </si>
  <si>
    <t>3.11.1</t>
  </si>
  <si>
    <t>3.11.2</t>
  </si>
  <si>
    <t>3.11.2.1</t>
  </si>
  <si>
    <t>3.11.2.2</t>
  </si>
  <si>
    <t>3.11.2.3</t>
  </si>
  <si>
    <t>3.11.2.4</t>
  </si>
  <si>
    <t>3.11.2.5</t>
  </si>
  <si>
    <t>3.11.2.6</t>
  </si>
  <si>
    <t>3.11.2.7</t>
  </si>
  <si>
    <t>3.11.2.8</t>
  </si>
  <si>
    <t>3.11.2.9</t>
  </si>
  <si>
    <t>3.11.2.10</t>
  </si>
  <si>
    <t>3.11.2.11</t>
  </si>
  <si>
    <t>3.11.2.12</t>
  </si>
  <si>
    <t>3.11.2.13</t>
  </si>
  <si>
    <t>3.11.2.14</t>
  </si>
  <si>
    <t>3.11.2.15</t>
  </si>
  <si>
    <t>3.11.2.16</t>
  </si>
  <si>
    <t>3.11.2.17</t>
  </si>
  <si>
    <t>3.11.2.18</t>
  </si>
  <si>
    <t>3.11.2.19</t>
  </si>
  <si>
    <t>3.11.2.20</t>
  </si>
  <si>
    <t>3.11.2.21</t>
  </si>
  <si>
    <t>3.11.2.22</t>
  </si>
  <si>
    <t>3.11.2.23</t>
  </si>
  <si>
    <t>3.11.2.24</t>
  </si>
  <si>
    <t>3.11.2.25</t>
  </si>
  <si>
    <t>3.11.2.26</t>
  </si>
  <si>
    <t>3.11.2.27</t>
  </si>
  <si>
    <t>3.11.2.28</t>
  </si>
  <si>
    <t>3.11.2.29</t>
  </si>
  <si>
    <t>3.11.2.30</t>
  </si>
  <si>
    <t>3.11.2.31</t>
  </si>
  <si>
    <t>3.11.2.32</t>
  </si>
  <si>
    <t>3.11.2.33</t>
  </si>
  <si>
    <t>3.11.2.34</t>
  </si>
  <si>
    <t>3.11.2.35</t>
  </si>
  <si>
    <t>3.11.2.36</t>
  </si>
  <si>
    <t>3.11.2.37</t>
  </si>
  <si>
    <t>3.11.2.38</t>
  </si>
  <si>
    <t>3.11.2.39</t>
  </si>
  <si>
    <t>3.11.2.40</t>
  </si>
  <si>
    <t>3.11.2.41</t>
  </si>
  <si>
    <t>3.11.2.42</t>
  </si>
  <si>
    <t>3.11.2.43</t>
  </si>
  <si>
    <t>3.11.2.44</t>
  </si>
  <si>
    <t>3.11.2.45</t>
  </si>
  <si>
    <t>3.11.2.46</t>
  </si>
  <si>
    <t>3.11.2.47</t>
  </si>
  <si>
    <t>3.11.3</t>
  </si>
  <si>
    <t>3.11.3.1</t>
  </si>
  <si>
    <t>3.11.3.2</t>
  </si>
  <si>
    <t>3.11.3.3</t>
  </si>
  <si>
    <t>3.11.3.4</t>
  </si>
  <si>
    <t>3.11.3.5</t>
  </si>
  <si>
    <t>3.11.3.6</t>
  </si>
  <si>
    <t>3.11.3.7</t>
  </si>
  <si>
    <t>3.11.4</t>
  </si>
  <si>
    <t>3.11.4.1</t>
  </si>
  <si>
    <t>3.11.4.2</t>
  </si>
  <si>
    <t>3.11.4.3</t>
  </si>
  <si>
    <t>3.11.4.4</t>
  </si>
  <si>
    <t>3.11.4.5</t>
  </si>
  <si>
    <t>3.11.4.6</t>
  </si>
  <si>
    <t>3.11.4.7</t>
  </si>
  <si>
    <t>3.11.4.8</t>
  </si>
  <si>
    <t>3.11.4.9</t>
  </si>
  <si>
    <t>3.11.4.10</t>
  </si>
  <si>
    <t>3.11.4.11</t>
  </si>
  <si>
    <t>3.11.4.12</t>
  </si>
  <si>
    <t>3.11.4.13</t>
  </si>
  <si>
    <t>3.11.4.14</t>
  </si>
  <si>
    <t>3.11.4.15</t>
  </si>
  <si>
    <t>3.11.4.16</t>
  </si>
  <si>
    <t>3.11.4.17</t>
  </si>
  <si>
    <t>3.11.4.18</t>
  </si>
  <si>
    <t>3.11.4.19</t>
  </si>
  <si>
    <t>3.11.4.20</t>
  </si>
  <si>
    <t>3.11.4.21</t>
  </si>
  <si>
    <t>3.11.4.22</t>
  </si>
  <si>
    <t>3.11.4.23</t>
  </si>
  <si>
    <t>3.11.4.24</t>
  </si>
  <si>
    <t>3.11.4.25</t>
  </si>
  <si>
    <t>3.11.4.26</t>
  </si>
  <si>
    <t>3.11.4.27</t>
  </si>
  <si>
    <t>3.11.4.28</t>
  </si>
  <si>
    <t>3.11.4.29</t>
  </si>
  <si>
    <t>3.11.4.30</t>
  </si>
  <si>
    <t>3.11.4.31</t>
  </si>
  <si>
    <t>3.11.5</t>
  </si>
  <si>
    <t>3.11.5.1</t>
  </si>
  <si>
    <t>3.11.5.2</t>
  </si>
  <si>
    <t>3.11.5.3</t>
  </si>
  <si>
    <t>3.11.5.4</t>
  </si>
  <si>
    <t>3.11.5.5</t>
  </si>
  <si>
    <t>3.11.5.6</t>
  </si>
  <si>
    <t>3.11.5.7</t>
  </si>
  <si>
    <t>3.11.5.8</t>
  </si>
  <si>
    <t>3.11.5.9</t>
  </si>
  <si>
    <t>3.11.5.10</t>
  </si>
  <si>
    <t>3.11.5.11</t>
  </si>
  <si>
    <t>3.11.5.12</t>
  </si>
  <si>
    <t>3.11.5.13</t>
  </si>
  <si>
    <t>3.11.6</t>
  </si>
  <si>
    <t>3.11.6.1</t>
  </si>
  <si>
    <t>3.11.6.2</t>
  </si>
  <si>
    <t>3.11.6.3</t>
  </si>
  <si>
    <t>3.11.6.4</t>
  </si>
  <si>
    <t>3.11.6.5</t>
  </si>
  <si>
    <t>3.11.6.6</t>
  </si>
  <si>
    <t>3.11.6.7</t>
  </si>
  <si>
    <t>3.11.6.8</t>
  </si>
  <si>
    <t>3.11.6.9</t>
  </si>
  <si>
    <t>3.11.6.10</t>
  </si>
  <si>
    <t>3.11.6.11</t>
  </si>
  <si>
    <t>3.11.6.12</t>
  </si>
  <si>
    <t>3.11.6.13</t>
  </si>
  <si>
    <t>3.11.6.14</t>
  </si>
  <si>
    <t>3.11.6.15</t>
  </si>
  <si>
    <t>3.11.7</t>
  </si>
  <si>
    <t>3.11.7.1</t>
  </si>
  <si>
    <t>3.11.7.2</t>
  </si>
  <si>
    <t>3.11.7.3</t>
  </si>
  <si>
    <t>3.11.7.4</t>
  </si>
  <si>
    <t>3.11.7.5</t>
  </si>
  <si>
    <t>3.11.8</t>
  </si>
  <si>
    <t>3.11.8.1</t>
  </si>
  <si>
    <t>3.11.8.2</t>
  </si>
  <si>
    <t>3.11.8.3</t>
  </si>
  <si>
    <t>3.11.8.4</t>
  </si>
  <si>
    <t>3.11.8.5</t>
  </si>
  <si>
    <t>3.11.8.6</t>
  </si>
  <si>
    <t>3.11.8.7</t>
  </si>
  <si>
    <t>3.11.8.8</t>
  </si>
  <si>
    <t>3.11.8.9</t>
  </si>
  <si>
    <t>3.11.8.10</t>
  </si>
  <si>
    <t>3.11.8.11</t>
  </si>
  <si>
    <t>3.11.8.12</t>
  </si>
  <si>
    <t>3.11.8.13</t>
  </si>
  <si>
    <t>3.11.8.14</t>
  </si>
  <si>
    <t>3.11.8.15</t>
  </si>
  <si>
    <t>3.11.8.16</t>
  </si>
  <si>
    <t>3.11.8.17</t>
  </si>
  <si>
    <t>3.11.8.18</t>
  </si>
  <si>
    <t>3.11.8.19</t>
  </si>
  <si>
    <t>3.11.8.20</t>
  </si>
  <si>
    <t>3.11.8.21</t>
  </si>
  <si>
    <t>3.11.8.22</t>
  </si>
  <si>
    <t>3.11.8.23</t>
  </si>
  <si>
    <t>3.11.8.24</t>
  </si>
  <si>
    <t>3.11.8.25</t>
  </si>
  <si>
    <t>3.11.8.26</t>
  </si>
  <si>
    <t>3.11.8.27</t>
  </si>
  <si>
    <t>3.11.8.28</t>
  </si>
  <si>
    <t>3.11.8.29</t>
  </si>
  <si>
    <t>3.11.8.30</t>
  </si>
  <si>
    <t>3.11.8.31</t>
  </si>
  <si>
    <t>3.11.8.32</t>
  </si>
  <si>
    <t>3.11.8.33</t>
  </si>
  <si>
    <t>3.11.8.34</t>
  </si>
  <si>
    <t>3.11.8.35</t>
  </si>
  <si>
    <t>3.11.8.36</t>
  </si>
  <si>
    <t>3.11.8.37</t>
  </si>
  <si>
    <t>3.11.8.38</t>
  </si>
  <si>
    <t>3.11.8.39</t>
  </si>
  <si>
    <t>3.11.8.40</t>
  </si>
  <si>
    <t>3.11.8.41</t>
  </si>
  <si>
    <t>3.11.8.42</t>
  </si>
  <si>
    <t>3.11.8.43</t>
  </si>
  <si>
    <t>3.11.8.44</t>
  </si>
  <si>
    <t>3.11.8.45</t>
  </si>
  <si>
    <t>3.11.8.46</t>
  </si>
  <si>
    <t>3.11.8.47</t>
  </si>
  <si>
    <t>3.11.8.48</t>
  </si>
  <si>
    <t>3.11.8.49</t>
  </si>
  <si>
    <t>3.11.8.50</t>
  </si>
  <si>
    <t>3.11.8.51</t>
  </si>
  <si>
    <t>3.11.8.52</t>
  </si>
  <si>
    <t>3.11.8.53</t>
  </si>
  <si>
    <t>3.11.8.54</t>
  </si>
  <si>
    <t>3.11.8.55</t>
  </si>
  <si>
    <t>3.11.8.56</t>
  </si>
  <si>
    <t>3.11.8.57</t>
  </si>
  <si>
    <t>3.11.8.58</t>
  </si>
  <si>
    <t>3.11.8.59</t>
  </si>
  <si>
    <t>3.11.8.60</t>
  </si>
  <si>
    <t>3.11.8.61</t>
  </si>
  <si>
    <t>3.11.8.62</t>
  </si>
  <si>
    <t>3.11.8.63</t>
  </si>
  <si>
    <t>3.11.8.64</t>
  </si>
  <si>
    <t>3.11.8.65</t>
  </si>
  <si>
    <t>3.11.8.66</t>
  </si>
  <si>
    <t>3.11.8.67</t>
  </si>
  <si>
    <t>3.11.8.68</t>
  </si>
  <si>
    <t>3.11.8.69</t>
  </si>
  <si>
    <t>3.11.8.70</t>
  </si>
  <si>
    <t>3.11.8.71</t>
  </si>
  <si>
    <t>3.11.8.72</t>
  </si>
  <si>
    <t>3.11.8.73</t>
  </si>
  <si>
    <t>3.11.8.74</t>
  </si>
  <si>
    <t>3.11.8.75</t>
  </si>
  <si>
    <t>3.11.8.76</t>
  </si>
  <si>
    <t>3.11.8.77</t>
  </si>
  <si>
    <t>3.11.8.78</t>
  </si>
  <si>
    <t>3.11.8.79</t>
  </si>
  <si>
    <t>3.11.8.80</t>
  </si>
  <si>
    <t>3.11.8.81</t>
  </si>
  <si>
    <t>3.11.8.82</t>
  </si>
  <si>
    <t>3.11.8.83</t>
  </si>
  <si>
    <t>3.11.8.84</t>
  </si>
  <si>
    <t>3.11.8.85</t>
  </si>
  <si>
    <t>3.11.8.86</t>
  </si>
  <si>
    <t>3.11.8.87</t>
  </si>
  <si>
    <t>3.11.8.88</t>
  </si>
  <si>
    <t>3.11.8.89</t>
  </si>
  <si>
    <t>3.11.8.90</t>
  </si>
  <si>
    <t>3.11.8.91</t>
  </si>
  <si>
    <t>3.11.8.92</t>
  </si>
  <si>
    <t>3.11.8.93</t>
  </si>
  <si>
    <t>3.11.8.94</t>
  </si>
  <si>
    <t>3.11.8.95</t>
  </si>
  <si>
    <t>3.11.8.96</t>
  </si>
  <si>
    <t>3.11.8.97</t>
  </si>
  <si>
    <t>3.11.8.98</t>
  </si>
  <si>
    <t>3.11.8.99</t>
  </si>
  <si>
    <t>3.11.8.100</t>
  </si>
  <si>
    <t>3.11.8.101</t>
  </si>
  <si>
    <t>3.11.8.102</t>
  </si>
  <si>
    <t>3.11.8.103</t>
  </si>
  <si>
    <t>3.11.8.104</t>
  </si>
  <si>
    <t>3.11.8.105</t>
  </si>
  <si>
    <t>3.11.8.106</t>
  </si>
  <si>
    <t>3.11.8.107</t>
  </si>
  <si>
    <t>3.11.8.108</t>
  </si>
  <si>
    <t>3.11.8.109</t>
  </si>
  <si>
    <t>3.11.8.110</t>
  </si>
  <si>
    <t>3.11.8.111</t>
  </si>
  <si>
    <t>3.11.8.112</t>
  </si>
  <si>
    <t>3.11.8.113</t>
  </si>
  <si>
    <t>3.11.8.114</t>
  </si>
  <si>
    <t>3.11.8.115</t>
  </si>
  <si>
    <t>3.11.8.116</t>
  </si>
  <si>
    <t>3.11.8.117</t>
  </si>
  <si>
    <t>3.11.8.118</t>
  </si>
  <si>
    <t>3.11.8.119</t>
  </si>
  <si>
    <t>3.11.8.120</t>
  </si>
  <si>
    <t>3.11.8.121</t>
  </si>
  <si>
    <t>3.11.8.122</t>
  </si>
  <si>
    <t>3.11.8.123</t>
  </si>
  <si>
    <t>3.11.8.124</t>
  </si>
  <si>
    <t>3.11.8.125</t>
  </si>
  <si>
    <t>3.11.8.126</t>
  </si>
  <si>
    <t>3.11.8.127</t>
  </si>
  <si>
    <t>3.11.8.128</t>
  </si>
  <si>
    <t>3.11.8.129</t>
  </si>
  <si>
    <t>3.11.8.130</t>
  </si>
  <si>
    <t>3.11.8.134</t>
  </si>
  <si>
    <t>3.11.8.131</t>
  </si>
  <si>
    <t>3.11.8.132</t>
  </si>
  <si>
    <t>3.11.8.133</t>
  </si>
  <si>
    <t>3.11.8.135</t>
  </si>
  <si>
    <t>3.11.8.136</t>
  </si>
  <si>
    <t>3.11.8.137</t>
  </si>
  <si>
    <t>3.11.8.138</t>
  </si>
  <si>
    <t>3.11.8.139</t>
  </si>
  <si>
    <t>3.11.8.140</t>
  </si>
  <si>
    <t>3.11.8.141</t>
  </si>
  <si>
    <t>3.11.8.142</t>
  </si>
  <si>
    <t>3.11.8.143</t>
  </si>
  <si>
    <t>3.11.8.144</t>
  </si>
  <si>
    <t>3.11.8.145</t>
  </si>
  <si>
    <t>3.11.8.146</t>
  </si>
  <si>
    <t>3.11.8.147</t>
  </si>
  <si>
    <t>3.11.8.148</t>
  </si>
  <si>
    <t>3.11.8.149</t>
  </si>
  <si>
    <t>3.11.8.150</t>
  </si>
  <si>
    <t>3.11.8.151</t>
  </si>
  <si>
    <t>3.11.8.152</t>
  </si>
  <si>
    <t>3.11.8.153</t>
  </si>
  <si>
    <t>3.11.8.154</t>
  </si>
  <si>
    <t>3.11.8.155</t>
  </si>
  <si>
    <t>3.11.8.156</t>
  </si>
  <si>
    <t>3.11.8.157</t>
  </si>
  <si>
    <t>3.11.8.158</t>
  </si>
  <si>
    <t>3.11.8.159</t>
  </si>
  <si>
    <t>3.11.8.160</t>
  </si>
  <si>
    <t>3.11.8.161</t>
  </si>
  <si>
    <t>3.11.8.162</t>
  </si>
  <si>
    <t>3.11.8.163</t>
  </si>
  <si>
    <t>3.11.8.164</t>
  </si>
  <si>
    <t>3.11.8.165</t>
  </si>
  <si>
    <t>3.11.8.166</t>
  </si>
  <si>
    <t>3.11.8.167</t>
  </si>
  <si>
    <t>3.11.8.168</t>
  </si>
  <si>
    <t>3.11.8.169</t>
  </si>
  <si>
    <t>3.11.8.170</t>
  </si>
  <si>
    <t>3.11.8.171</t>
  </si>
  <si>
    <t>3.11.8.172</t>
  </si>
  <si>
    <t>3.11.8.173</t>
  </si>
  <si>
    <t>3.11.8.174</t>
  </si>
  <si>
    <t>3.11.8.175</t>
  </si>
  <si>
    <t>3.11.8.176</t>
  </si>
  <si>
    <t>3.11.8.177</t>
  </si>
  <si>
    <t>3.11.8.178</t>
  </si>
  <si>
    <t>3.11.8.179</t>
  </si>
  <si>
    <t>3.11.8.180</t>
  </si>
  <si>
    <t>3.11.8.181</t>
  </si>
  <si>
    <t>3.11.8.182</t>
  </si>
  <si>
    <t>3.11.8.183</t>
  </si>
  <si>
    <t>3.11.8.184</t>
  </si>
  <si>
    <t>3.11.8.185</t>
  </si>
  <si>
    <t>3.11.8.186</t>
  </si>
  <si>
    <t>3.11.8.187</t>
  </si>
  <si>
    <t>3.11.8.188</t>
  </si>
  <si>
    <t>3.11.8.189</t>
  </si>
  <si>
    <t>3.11.8.190</t>
  </si>
  <si>
    <t>3.11.8.191</t>
  </si>
  <si>
    <t>3.11.8.192</t>
  </si>
  <si>
    <t>3.11.8.193</t>
  </si>
  <si>
    <t>3.11.8.194</t>
  </si>
  <si>
    <t>3.11.8.195</t>
  </si>
  <si>
    <t>3.11.8.196</t>
  </si>
  <si>
    <t>3.11.8.197</t>
  </si>
  <si>
    <t>3.11.8.198</t>
  </si>
  <si>
    <t>3.11.8.199</t>
  </si>
  <si>
    <t>3.11.8.200</t>
  </si>
  <si>
    <t>3.11.8.201</t>
  </si>
  <si>
    <t>3.11.8.202</t>
  </si>
  <si>
    <t>3.11.8.203</t>
  </si>
  <si>
    <t>3.11.8.204</t>
  </si>
  <si>
    <t>3.11.8.205</t>
  </si>
  <si>
    <t>3.11.8.206</t>
  </si>
  <si>
    <t>3.11.8.207</t>
  </si>
  <si>
    <t>3.11.8.208</t>
  </si>
  <si>
    <t>3.11.8.209</t>
  </si>
  <si>
    <t>3.11.8.210</t>
  </si>
  <si>
    <t>3.11.0.1</t>
  </si>
  <si>
    <t>3.11.0.2</t>
  </si>
  <si>
    <t>3.11.0.3</t>
  </si>
  <si>
    <t>3.11.0.4</t>
  </si>
  <si>
    <t>3.11.0.5</t>
  </si>
  <si>
    <t xml:space="preserve">Отделение </t>
  </si>
  <si>
    <t>3.10</t>
  </si>
  <si>
    <t>3.10.1.1</t>
  </si>
  <si>
    <t>3.10.1.2</t>
  </si>
  <si>
    <t>3.10.1.3</t>
  </si>
  <si>
    <t>3.10.1.4</t>
  </si>
  <si>
    <t>3.10.1.5</t>
  </si>
  <si>
    <t>3.10.2.1</t>
  </si>
  <si>
    <t>3.10.2.2</t>
  </si>
  <si>
    <t>3.10.2.3</t>
  </si>
  <si>
    <t>3.10.2.4</t>
  </si>
  <si>
    <t>3.10.2.5</t>
  </si>
  <si>
    <t>3.10.3</t>
  </si>
  <si>
    <t>3.10.4</t>
  </si>
  <si>
    <t xml:space="preserve">Нейрофизиологический кабинет (отд. Неврологическое для больных с НМК) </t>
  </si>
  <si>
    <t>Отделение физиотерапевтическое</t>
  </si>
  <si>
    <t>Отделение лечебной физкультуры</t>
  </si>
  <si>
    <t xml:space="preserve">Пример </t>
  </si>
  <si>
    <t>Услуги оказываемые в отделении</t>
  </si>
  <si>
    <r>
      <t>3.</t>
    </r>
    <r>
      <rPr>
        <sz val="12"/>
        <color indexed="10"/>
        <rFont val="Times New Roman"/>
        <family val="1"/>
        <charset val="204"/>
      </rPr>
      <t>*</t>
    </r>
  </si>
  <si>
    <t xml:space="preserve">Индивидуальный порядковый шифр отделения </t>
  </si>
  <si>
    <r>
      <t>3.</t>
    </r>
    <r>
      <rPr>
        <sz val="12"/>
        <color indexed="10"/>
        <rFont val="Times New Roman"/>
        <family val="1"/>
        <charset val="204"/>
      </rPr>
      <t>1</t>
    </r>
  </si>
  <si>
    <r>
      <t>3.*.</t>
    </r>
    <r>
      <rPr>
        <sz val="12"/>
        <color indexed="10"/>
        <rFont val="Times New Roman"/>
        <family val="1"/>
        <charset val="204"/>
      </rPr>
      <t>1 - …</t>
    </r>
  </si>
  <si>
    <r>
      <t>3.11.</t>
    </r>
    <r>
      <rPr>
        <sz val="12"/>
        <color indexed="10"/>
        <rFont val="Times New Roman"/>
        <family val="1"/>
        <charset val="204"/>
      </rPr>
      <t>0.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</si>
  <si>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.2</t>
    </r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</si>
  <si>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*</t>
    </r>
  </si>
  <si>
    <t>Биохимические исследования</t>
  </si>
  <si>
    <t xml:space="preserve">Забор крови </t>
  </si>
  <si>
    <r>
      <t>3.11.</t>
    </r>
    <r>
      <rPr>
        <sz val="12"/>
        <color indexed="10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</si>
  <si>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</si>
  <si>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</si>
  <si>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</si>
  <si>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</si>
  <si>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</si>
  <si>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</si>
  <si>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</si>
  <si>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</si>
  <si>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*</t>
    </r>
  </si>
  <si>
    <t>Бактериологические исследования</t>
  </si>
  <si>
    <r>
      <t>3.11.</t>
    </r>
    <r>
      <rPr>
        <sz val="12"/>
        <color indexed="10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</si>
  <si>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*</t>
    </r>
  </si>
  <si>
    <t>Реанимационное отделение лаборатории (экспресс-лаборатория)</t>
  </si>
  <si>
    <r>
      <t>3.11.</t>
    </r>
    <r>
      <rPr>
        <sz val="12"/>
        <color indexed="10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>1</t>
    </r>
  </si>
  <si>
    <r>
      <t>3.11.</t>
    </r>
    <r>
      <rPr>
        <sz val="12"/>
        <color indexed="10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>*</t>
    </r>
  </si>
  <si>
    <r>
      <t>3.11.</t>
    </r>
    <r>
      <rPr>
        <sz val="12"/>
        <color indexed="10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>.1</t>
    </r>
  </si>
  <si>
    <r>
      <t xml:space="preserve">Лаборатория </t>
    </r>
    <r>
      <rPr>
        <i/>
        <sz val="15"/>
        <rFont val="Times New Roman"/>
        <family val="1"/>
        <charset val="204"/>
      </rPr>
      <t>(Одинаковая для всех отделений стационара и поликлиники)</t>
    </r>
  </si>
  <si>
    <r>
      <t>3.*.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</si>
  <si>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</t>
  </si>
  <si>
    <r>
      <t>3.3.</t>
    </r>
    <r>
      <rPr>
        <sz val="12"/>
        <color indexed="10"/>
        <rFont val="Times New Roman"/>
        <family val="1"/>
        <charset val="204"/>
      </rPr>
      <t>1.1</t>
    </r>
  </si>
  <si>
    <t>МРТ головного мозга</t>
  </si>
  <si>
    <r>
      <t xml:space="preserve">Порядок присвоения шифров для лечебно-диагностических услуг </t>
    </r>
    <r>
      <rPr>
        <i/>
        <sz val="15"/>
        <rFont val="Times New Roman"/>
        <family val="1"/>
        <charset val="204"/>
      </rPr>
      <t>(ПАРАКЛИНИКА)</t>
    </r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</si>
  <si>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</si>
  <si>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</si>
  <si>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</si>
  <si>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</si>
  <si>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</si>
  <si>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</si>
  <si>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</si>
  <si>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</si>
  <si>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3.4.1.9</t>
  </si>
  <si>
    <t>3.4.1.10</t>
  </si>
  <si>
    <t>3.4.1.11</t>
  </si>
  <si>
    <t>3.4.1.12</t>
  </si>
  <si>
    <t>3.4.1.13</t>
  </si>
  <si>
    <t>3.4.1.14</t>
  </si>
  <si>
    <t>3.4.1.15</t>
  </si>
  <si>
    <t>3.4.1.16</t>
  </si>
  <si>
    <t>3.4.1.17</t>
  </si>
  <si>
    <t>3.4.1.18</t>
  </si>
  <si>
    <t>3.4.2.1</t>
  </si>
  <si>
    <t>3.4.2.2</t>
  </si>
  <si>
    <t>3.4.2.3</t>
  </si>
  <si>
    <t>3.4.2.4</t>
  </si>
  <si>
    <t>3.4.2.5</t>
  </si>
  <si>
    <t>3.4.2.6</t>
  </si>
  <si>
    <t>3.4.2.7</t>
  </si>
  <si>
    <t>3.4.2.8</t>
  </si>
  <si>
    <t>3.4.18</t>
  </si>
  <si>
    <r>
      <t>3.1.</t>
    </r>
    <r>
      <rPr>
        <sz val="12"/>
        <color indexed="10"/>
        <rFont val="Times New Roman"/>
        <family val="1"/>
        <charset val="204"/>
      </rPr>
      <t>1</t>
    </r>
  </si>
  <si>
    <t>HE 4</t>
  </si>
  <si>
    <t>3.11.4.32</t>
  </si>
  <si>
    <t>3.3.2.14</t>
  </si>
  <si>
    <t>3.3.3.9</t>
  </si>
  <si>
    <t>3.6.7</t>
  </si>
  <si>
    <t>3.6.10</t>
  </si>
  <si>
    <t>3.6.12.1</t>
  </si>
  <si>
    <t>3.6.12.2</t>
  </si>
  <si>
    <t>3.6.12.3</t>
  </si>
  <si>
    <t>3.6.12.4</t>
  </si>
  <si>
    <t>3.6.12.5</t>
  </si>
  <si>
    <t>3.6.12.6</t>
  </si>
  <si>
    <t>3.6.12.7</t>
  </si>
  <si>
    <t>3.6.12.8</t>
  </si>
  <si>
    <t>3.6.13</t>
  </si>
  <si>
    <t>3.6.1.4</t>
  </si>
  <si>
    <t>3.6.2.1</t>
  </si>
  <si>
    <t>3.6.2.2</t>
  </si>
  <si>
    <t>3.6.2.3</t>
  </si>
  <si>
    <t>3.5.27</t>
  </si>
  <si>
    <t>3.5.28</t>
  </si>
  <si>
    <t>Суточное мониторирование артериального давления (СМАД)</t>
  </si>
  <si>
    <t>Цервикометрия</t>
  </si>
  <si>
    <t>3.11.4.33</t>
  </si>
  <si>
    <t>Рубелла - IgМ (Краснуха IgМ)</t>
  </si>
  <si>
    <t>3.11.7.6</t>
  </si>
  <si>
    <t>Миоглобин</t>
  </si>
  <si>
    <t>ПРЕЙСКУРАНТ на 03.04.2018 г.</t>
  </si>
  <si>
    <t>3.4.19.1</t>
  </si>
  <si>
    <t>Полипэктомия из толстой кишки 1 категории сложности (механическая, горячая биопсия, электрокоагуляция)</t>
  </si>
  <si>
    <t>3.4.19.2</t>
  </si>
  <si>
    <t>Полипэктомия из толстой кишки 2 категории сложности (горячая биопсия, электрокоагуляция, электроэксцизия+инъецирование)</t>
  </si>
  <si>
    <t>3.4.19.3</t>
  </si>
  <si>
    <t>Полипэктомия из толстой кишки 3 категории сложности (электроэксцизия+ инъецирование+клипирование, пролонгированная полипэктомия (лигирование или клипирование)</t>
  </si>
  <si>
    <t>3.4.19.4</t>
  </si>
  <si>
    <t>Полипэктомия из толстой кишки 4 категории сложности (электроэксцизия+ инъецирование+клипирование+резекция слизистой, аргонплазменная коагуляция)</t>
  </si>
  <si>
    <t>3.4.22</t>
  </si>
  <si>
    <t>Трансректальное ультразвуковое исследование предстательной железы (ТРУЗИ)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</si>
</sst>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83">
    <xf numFmtId="0" fontId="0" fillId="0" borderId="0" xfId="0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/>
    <xf numFmtId="0" fontId="6" fillId="0" borderId="2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0" fontId="6" fillId="0" borderId="2" xfId="0" applyFont="1" applyFill="1" applyBorder="1" applyAlignment="1">
      <alignment horizontal="left"/>
    </xf>
    <xf numFmtId="0" fontId="10" fillId="0" borderId="0" xfId="0" applyFont="1" applyFill="1"/>
    <xf numFmtId="0" fontId="14" fillId="0" borderId="0" xfId="5" applyFont="1" applyFill="1"/>
    <xf numFmtId="0" fontId="6" fillId="0" borderId="0" xfId="5" applyFont="1" applyFill="1"/>
    <xf numFmtId="0" fontId="14" fillId="0" borderId="0" xfId="5" applyFont="1" applyFill="1" applyAlignment="1">
      <alignment horizontal="center"/>
    </xf>
    <xf numFmtId="0" fontId="14" fillId="0" borderId="0" xfId="5" applyFont="1" applyFill="1" applyBorder="1"/>
    <xf numFmtId="0" fontId="3" fillId="0" borderId="0" xfId="5" applyFont="1" applyFill="1"/>
    <xf numFmtId="0" fontId="1" fillId="0" borderId="0" xfId="5" applyFill="1"/>
    <xf numFmtId="0" fontId="13" fillId="0" borderId="0" xfId="5" applyFont="1" applyFill="1" applyAlignment="1">
      <alignment horizontal="center"/>
    </xf>
    <xf numFmtId="0" fontId="10" fillId="0" borderId="0" xfId="5" applyFont="1" applyFill="1"/>
    <xf numFmtId="0" fontId="1" fillId="0" borderId="0" xfId="5" applyFill="1" applyAlignment="1">
      <alignment horizontal="center"/>
    </xf>
    <xf numFmtId="0" fontId="1" fillId="0" borderId="0" xfId="5" applyFill="1" applyBorder="1"/>
    <xf numFmtId="0" fontId="1" fillId="0" borderId="0" xfId="5" applyFont="1" applyFill="1"/>
    <xf numFmtId="0" fontId="1" fillId="0" borderId="0" xfId="5" applyFill="1" applyBorder="1" applyAlignment="1">
      <alignment horizontal="center"/>
    </xf>
    <xf numFmtId="0" fontId="8" fillId="0" borderId="0" xfId="5" applyFont="1" applyFill="1" applyAlignment="1">
      <alignment horizontal="center"/>
    </xf>
    <xf numFmtId="0" fontId="8" fillId="0" borderId="0" xfId="5" applyFont="1" applyFill="1" applyAlignment="1">
      <alignment horizontal="left" indent="2"/>
    </xf>
    <xf numFmtId="0" fontId="11" fillId="0" borderId="0" xfId="5" applyFont="1" applyFill="1"/>
    <xf numFmtId="0" fontId="10" fillId="0" borderId="0" xfId="5" applyFont="1" applyFill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wrapText="1"/>
    </xf>
    <xf numFmtId="0" fontId="15" fillId="0" borderId="0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0" fillId="0" borderId="0" xfId="0" applyAlignment="1">
      <alignment horizontal="left"/>
    </xf>
    <xf numFmtId="0" fontId="13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3" fillId="0" borderId="0" xfId="5" applyFont="1" applyFill="1" applyBorder="1"/>
    <xf numFmtId="0" fontId="8" fillId="0" borderId="0" xfId="5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0" applyFont="1" applyFill="1" applyBorder="1"/>
    <xf numFmtId="4" fontId="8" fillId="0" borderId="0" xfId="0" applyNumberFormat="1" applyFont="1" applyFill="1" applyBorder="1" applyAlignment="1">
      <alignment horizontal="center"/>
    </xf>
    <xf numFmtId="0" fontId="8" fillId="0" borderId="0" xfId="6" applyFont="1" applyFill="1"/>
    <xf numFmtId="0" fontId="6" fillId="0" borderId="0" xfId="6" applyFont="1" applyFill="1"/>
    <xf numFmtId="0" fontId="15" fillId="0" borderId="0" xfId="6" applyFont="1" applyFill="1"/>
    <xf numFmtId="0" fontId="6" fillId="0" borderId="3" xfId="6" applyFont="1" applyFill="1" applyBorder="1"/>
    <xf numFmtId="0" fontId="6" fillId="0" borderId="5" xfId="6" applyFont="1" applyFill="1" applyBorder="1"/>
    <xf numFmtId="0" fontId="6" fillId="0" borderId="1" xfId="6" applyFont="1" applyFill="1" applyBorder="1"/>
    <xf numFmtId="0" fontId="6" fillId="0" borderId="6" xfId="0" applyFont="1" applyFill="1" applyBorder="1" applyAlignment="1">
      <alignment wrapText="1"/>
    </xf>
    <xf numFmtId="0" fontId="6" fillId="0" borderId="0" xfId="6" applyFont="1" applyFill="1" applyBorder="1"/>
    <xf numFmtId="0" fontId="6" fillId="0" borderId="1" xfId="6" applyFont="1" applyFill="1" applyBorder="1" applyAlignment="1">
      <alignment wrapText="1"/>
    </xf>
    <xf numFmtId="0" fontId="6" fillId="0" borderId="1" xfId="6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left" indent="3"/>
    </xf>
    <xf numFmtId="0" fontId="6" fillId="0" borderId="0" xfId="3" applyFont="1" applyFill="1"/>
    <xf numFmtId="0" fontId="6" fillId="0" borderId="0" xfId="6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6" fillId="0" borderId="0" xfId="2" applyFont="1" applyFill="1" applyBorder="1"/>
    <xf numFmtId="4" fontId="14" fillId="0" borderId="0" xfId="5" applyNumberFormat="1" applyFont="1" applyFill="1" applyBorder="1"/>
    <xf numFmtId="4" fontId="1" fillId="0" borderId="0" xfId="5" applyNumberFormat="1" applyFill="1"/>
    <xf numFmtId="4" fontId="6" fillId="0" borderId="0" xfId="5" applyNumberFormat="1" applyFont="1" applyFill="1"/>
    <xf numFmtId="4" fontId="10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4" fontId="16" fillId="0" borderId="0" xfId="0" applyNumberFormat="1" applyFont="1" applyFill="1" applyBorder="1"/>
    <xf numFmtId="4" fontId="14" fillId="0" borderId="0" xfId="5" applyNumberFormat="1" applyFont="1" applyFill="1" applyBorder="1" applyAlignment="1">
      <alignment horizontal="left"/>
    </xf>
    <xf numFmtId="4" fontId="1" fillId="0" borderId="0" xfId="5" applyNumberFormat="1" applyFill="1" applyBorder="1"/>
    <xf numFmtId="4" fontId="6" fillId="0" borderId="0" xfId="5" applyNumberFormat="1" applyFont="1" applyFill="1" applyBorder="1"/>
    <xf numFmtId="4" fontId="6" fillId="0" borderId="0" xfId="2" applyNumberFormat="1" applyFont="1" applyFill="1" applyBorder="1" applyAlignment="1">
      <alignment horizontal="center" vertical="center"/>
    </xf>
    <xf numFmtId="0" fontId="13" fillId="0" borderId="0" xfId="5" applyFont="1" applyFill="1"/>
    <xf numFmtId="0" fontId="6" fillId="0" borderId="0" xfId="5" applyFont="1" applyFill="1" applyAlignment="1">
      <alignment horizontal="center"/>
    </xf>
    <xf numFmtId="0" fontId="8" fillId="0" borderId="0" xfId="5" applyFont="1" applyFill="1"/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 vertical="center"/>
    </xf>
    <xf numFmtId="0" fontId="6" fillId="0" borderId="2" xfId="6" applyFont="1" applyFill="1" applyBorder="1" applyAlignment="1">
      <alignment wrapText="1"/>
    </xf>
    <xf numFmtId="0" fontId="19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vertical="center" wrapText="1"/>
    </xf>
    <xf numFmtId="0" fontId="6" fillId="0" borderId="9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6" fillId="0" borderId="5" xfId="6" applyFont="1" applyFill="1" applyBorder="1" applyAlignment="1">
      <alignment wrapText="1"/>
    </xf>
    <xf numFmtId="0" fontId="22" fillId="0" borderId="0" xfId="6" applyFont="1" applyFill="1"/>
    <xf numFmtId="0" fontId="22" fillId="0" borderId="0" xfId="2" applyFont="1" applyFill="1"/>
    <xf numFmtId="0" fontId="6" fillId="0" borderId="10" xfId="0" applyFont="1" applyFill="1" applyBorder="1"/>
    <xf numFmtId="0" fontId="6" fillId="0" borderId="2" xfId="0" applyFont="1" applyFill="1" applyBorder="1" applyAlignment="1">
      <alignment wrapText="1"/>
    </xf>
    <xf numFmtId="0" fontId="24" fillId="0" borderId="0" xfId="5" applyFont="1" applyFill="1"/>
    <xf numFmtId="4" fontId="24" fillId="0" borderId="0" xfId="5" applyNumberFormat="1" applyFont="1" applyFill="1"/>
    <xf numFmtId="0" fontId="24" fillId="0" borderId="0" xfId="5" applyFont="1" applyFill="1" applyAlignment="1">
      <alignment horizontal="center"/>
    </xf>
    <xf numFmtId="0" fontId="6" fillId="0" borderId="9" xfId="0" applyFont="1" applyFill="1" applyBorder="1"/>
    <xf numFmtId="0" fontId="6" fillId="0" borderId="8" xfId="6" applyFont="1" applyFill="1" applyBorder="1"/>
    <xf numFmtId="0" fontId="6" fillId="0" borderId="11" xfId="6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" fontId="8" fillId="0" borderId="13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/>
    </xf>
    <xf numFmtId="4" fontId="8" fillId="0" borderId="14" xfId="7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4" fontId="8" fillId="0" borderId="16" xfId="7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/>
    <xf numFmtId="4" fontId="8" fillId="0" borderId="16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/>
    </xf>
    <xf numFmtId="4" fontId="8" fillId="0" borderId="14" xfId="6" applyNumberFormat="1" applyFont="1" applyFill="1" applyBorder="1" applyAlignment="1">
      <alignment horizontal="center"/>
    </xf>
    <xf numFmtId="0" fontId="8" fillId="0" borderId="0" xfId="6" applyFont="1" applyFill="1" applyBorder="1"/>
    <xf numFmtId="4" fontId="8" fillId="0" borderId="14" xfId="6" applyNumberFormat="1" applyFont="1" applyFill="1" applyBorder="1" applyAlignment="1">
      <alignment horizontal="center" vertical="center"/>
    </xf>
    <xf numFmtId="0" fontId="6" fillId="0" borderId="11" xfId="6" applyFont="1" applyFill="1" applyBorder="1"/>
    <xf numFmtId="4" fontId="8" fillId="0" borderId="16" xfId="6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/>
    </xf>
    <xf numFmtId="4" fontId="8" fillId="0" borderId="14" xfId="3" applyNumberFormat="1" applyFont="1" applyFill="1" applyBorder="1" applyAlignment="1">
      <alignment horizontal="center" vertical="center"/>
    </xf>
    <xf numFmtId="4" fontId="8" fillId="0" borderId="21" xfId="3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19" xfId="0" applyFont="1" applyFill="1" applyBorder="1"/>
    <xf numFmtId="49" fontId="6" fillId="0" borderId="0" xfId="0" applyNumberFormat="1" applyFont="1" applyFill="1" applyBorder="1" applyAlignment="1">
      <alignment horizontal="center"/>
    </xf>
    <xf numFmtId="4" fontId="8" fillId="0" borderId="14" xfId="4" applyNumberFormat="1" applyFont="1" applyFill="1" applyBorder="1" applyAlignment="1">
      <alignment horizontal="center"/>
    </xf>
    <xf numFmtId="4" fontId="8" fillId="0" borderId="16" xfId="4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/>
    <xf numFmtId="4" fontId="8" fillId="0" borderId="0" xfId="0" applyNumberFormat="1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/>
    <xf numFmtId="49" fontId="18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indent="12"/>
    </xf>
    <xf numFmtId="0" fontId="28" fillId="0" borderId="0" xfId="0" applyFont="1" applyAlignment="1">
      <alignment horizontal="left" indent="15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49" fontId="0" fillId="0" borderId="0" xfId="0" applyNumberFormat="1"/>
    <xf numFmtId="49" fontId="15" fillId="0" borderId="0" xfId="0" applyNumberFormat="1" applyFont="1" applyAlignment="1">
      <alignment horizontal="center"/>
    </xf>
    <xf numFmtId="0" fontId="31" fillId="0" borderId="0" xfId="0" applyFont="1" applyFill="1" applyBorder="1" applyAlignment="1"/>
    <xf numFmtId="0" fontId="14" fillId="0" borderId="0" xfId="6" applyFont="1" applyFill="1" applyBorder="1" applyAlignment="1"/>
    <xf numFmtId="4" fontId="8" fillId="0" borderId="21" xfId="6" applyNumberFormat="1" applyFont="1" applyFill="1" applyBorder="1" applyAlignment="1">
      <alignment horizontal="center"/>
    </xf>
    <xf numFmtId="4" fontId="8" fillId="0" borderId="16" xfId="6" applyNumberFormat="1" applyFont="1" applyFill="1" applyBorder="1" applyAlignment="1">
      <alignment horizontal="center" vertical="center"/>
    </xf>
    <xf numFmtId="0" fontId="16" fillId="0" borderId="0" xfId="1" applyFont="1" applyAlignment="1" applyProtection="1"/>
    <xf numFmtId="0" fontId="27" fillId="0" borderId="0" xfId="0" applyFont="1"/>
    <xf numFmtId="0" fontId="8" fillId="0" borderId="0" xfId="0" applyFont="1"/>
    <xf numFmtId="0" fontId="8" fillId="0" borderId="29" xfId="0" applyFont="1" applyBorder="1" applyAlignment="1">
      <alignment horizontal="center" wrapText="1"/>
    </xf>
    <xf numFmtId="0" fontId="8" fillId="0" borderId="29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10" xfId="0" applyFont="1" applyBorder="1" applyAlignment="1">
      <alignment wrapText="1"/>
    </xf>
    <xf numFmtId="49" fontId="6" fillId="0" borderId="10" xfId="0" applyNumberFormat="1" applyFont="1" applyBorder="1"/>
    <xf numFmtId="0" fontId="6" fillId="0" borderId="13" xfId="0" applyFont="1" applyBorder="1" applyAlignment="1">
      <alignment wrapText="1"/>
    </xf>
    <xf numFmtId="0" fontId="6" fillId="0" borderId="5" xfId="0" applyFont="1" applyBorder="1"/>
    <xf numFmtId="0" fontId="6" fillId="0" borderId="18" xfId="0" applyFont="1" applyBorder="1" applyAlignment="1">
      <alignment horizontal="left" vertical="center"/>
    </xf>
    <xf numFmtId="0" fontId="6" fillId="0" borderId="19" xfId="0" applyFont="1" applyBorder="1"/>
    <xf numFmtId="0" fontId="6" fillId="0" borderId="16" xfId="0" applyFont="1" applyBorder="1"/>
    <xf numFmtId="49" fontId="6" fillId="0" borderId="31" xfId="0" applyNumberFormat="1" applyFont="1" applyFill="1" applyBorder="1" applyAlignment="1">
      <alignment horizontal="center" vertical="center"/>
    </xf>
    <xf numFmtId="49" fontId="6" fillId="0" borderId="17" xfId="6" applyNumberFormat="1" applyFont="1" applyFill="1" applyBorder="1" applyAlignment="1">
      <alignment horizontal="center" vertical="center"/>
    </xf>
    <xf numFmtId="49" fontId="6" fillId="0" borderId="18" xfId="6" applyNumberFormat="1" applyFont="1" applyFill="1" applyBorder="1" applyAlignment="1">
      <alignment horizontal="center" vertical="center"/>
    </xf>
    <xf numFmtId="49" fontId="6" fillId="0" borderId="19" xfId="0" applyNumberFormat="1" applyFont="1" applyBorder="1"/>
    <xf numFmtId="0" fontId="6" fillId="0" borderId="17" xfId="0" applyFont="1" applyBorder="1" applyAlignment="1">
      <alignment horizontal="left" vertical="center"/>
    </xf>
    <xf numFmtId="49" fontId="6" fillId="0" borderId="5" xfId="0" applyNumberFormat="1" applyFont="1" applyBorder="1"/>
    <xf numFmtId="0" fontId="6" fillId="0" borderId="14" xfId="0" applyFont="1" applyBorder="1"/>
    <xf numFmtId="49" fontId="6" fillId="0" borderId="30" xfId="0" applyNumberFormat="1" applyFont="1" applyBorder="1"/>
    <xf numFmtId="49" fontId="6" fillId="0" borderId="18" xfId="0" applyNumberFormat="1" applyFont="1" applyBorder="1" applyAlignment="1">
      <alignment horizontal="left" vertical="center"/>
    </xf>
    <xf numFmtId="49" fontId="6" fillId="0" borderId="17" xfId="0" applyNumberFormat="1" applyFont="1" applyBorder="1"/>
    <xf numFmtId="0" fontId="6" fillId="0" borderId="1" xfId="0" applyFont="1" applyBorder="1" applyAlignment="1"/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7" fillId="0" borderId="0" xfId="0" applyFont="1" applyAlignment="1">
      <alignment horizontal="left" indent="8"/>
    </xf>
    <xf numFmtId="0" fontId="18" fillId="0" borderId="1" xfId="0" applyFont="1" applyFill="1" applyBorder="1" applyAlignment="1">
      <alignment horizontal="left" vertical="center" wrapText="1"/>
    </xf>
    <xf numFmtId="0" fontId="6" fillId="0" borderId="5" xfId="4" applyFont="1" applyFill="1" applyBorder="1"/>
    <xf numFmtId="0" fontId="6" fillId="0" borderId="19" xfId="4" applyFont="1" applyFill="1" applyBorder="1"/>
    <xf numFmtId="49" fontId="8" fillId="0" borderId="0" xfId="6" applyNumberFormat="1" applyFont="1" applyFill="1" applyAlignment="1">
      <alignment horizontal="center"/>
    </xf>
    <xf numFmtId="49" fontId="15" fillId="0" borderId="0" xfId="6" applyNumberFormat="1" applyFont="1" applyFill="1" applyAlignment="1">
      <alignment horizontal="center"/>
    </xf>
    <xf numFmtId="49" fontId="18" fillId="0" borderId="12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/>
    </xf>
    <xf numFmtId="0" fontId="19" fillId="0" borderId="0" xfId="0" applyFont="1" applyFill="1"/>
    <xf numFmtId="2" fontId="18" fillId="0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2" fontId="18" fillId="0" borderId="21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vertical="center" wrapText="1"/>
    </xf>
    <xf numFmtId="0" fontId="0" fillId="0" borderId="26" xfId="0" applyFill="1" applyBorder="1"/>
    <xf numFmtId="0" fontId="18" fillId="0" borderId="0" xfId="0" applyFont="1" applyFill="1" applyBorder="1" applyAlignment="1">
      <alignment horizontal="center" vertical="center" wrapText="1"/>
    </xf>
    <xf numFmtId="0" fontId="0" fillId="0" borderId="20" xfId="0" applyFill="1" applyBorder="1"/>
    <xf numFmtId="0" fontId="18" fillId="0" borderId="6" xfId="0" applyFont="1" applyFill="1" applyBorder="1" applyAlignment="1">
      <alignment vertical="center" wrapText="1"/>
    </xf>
    <xf numFmtId="2" fontId="18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ill="1" applyBorder="1"/>
    <xf numFmtId="2" fontId="18" fillId="0" borderId="26" xfId="0" applyNumberFormat="1" applyFont="1" applyFill="1" applyBorder="1" applyAlignment="1">
      <alignment horizontal="center"/>
    </xf>
    <xf numFmtId="49" fontId="0" fillId="0" borderId="12" xfId="0" applyNumberFormat="1" applyFill="1" applyBorder="1"/>
    <xf numFmtId="0" fontId="19" fillId="0" borderId="9" xfId="0" applyFont="1" applyFill="1" applyBorder="1" applyAlignment="1">
      <alignment vertical="center" wrapText="1"/>
    </xf>
    <xf numFmtId="0" fontId="0" fillId="0" borderId="28" xfId="0" applyFill="1" applyBorder="1"/>
    <xf numFmtId="4" fontId="18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9" fillId="0" borderId="1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0" fillId="0" borderId="17" xfId="0" applyNumberFormat="1" applyFill="1" applyBorder="1"/>
    <xf numFmtId="0" fontId="19" fillId="0" borderId="5" xfId="0" applyFont="1" applyFill="1" applyBorder="1"/>
    <xf numFmtId="0" fontId="19" fillId="0" borderId="5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2" fontId="18" fillId="0" borderId="16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4" fontId="6" fillId="0" borderId="32" xfId="2" applyNumberFormat="1" applyFont="1" applyFill="1" applyBorder="1" applyAlignment="1">
      <alignment horizontal="center" vertical="center" wrapText="1"/>
    </xf>
    <xf numFmtId="4" fontId="6" fillId="0" borderId="33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8" fillId="0" borderId="4" xfId="6" applyFont="1" applyFill="1" applyBorder="1" applyAlignment="1">
      <alignment horizontal="left" wrapText="1"/>
    </xf>
    <xf numFmtId="0" fontId="26" fillId="0" borderId="34" xfId="0" applyFont="1" applyFill="1" applyBorder="1" applyAlignment="1">
      <alignment wrapText="1"/>
    </xf>
    <xf numFmtId="0" fontId="8" fillId="0" borderId="1" xfId="6" applyFont="1" applyFill="1" applyBorder="1" applyAlignment="1">
      <alignment horizontal="left" wrapText="1"/>
    </xf>
    <xf numFmtId="0" fontId="8" fillId="0" borderId="23" xfId="6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/>
    <xf numFmtId="49" fontId="0" fillId="0" borderId="12" xfId="0" applyNumberFormat="1" applyFill="1" applyBorder="1" applyAlignment="1"/>
    <xf numFmtId="0" fontId="0" fillId="0" borderId="23" xfId="0" applyFill="1" applyBorder="1" applyAlignment="1">
      <alignment vertical="center" wrapText="1"/>
    </xf>
    <xf numFmtId="0" fontId="18" fillId="0" borderId="4" xfId="0" applyFont="1" applyFill="1" applyBorder="1" applyAlignment="1">
      <alignment horizontal="left" wrapText="1"/>
    </xf>
    <xf numFmtId="0" fontId="0" fillId="0" borderId="34" xfId="0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</cellXfs>
  <cellStyles count="8">
    <cellStyle name="Гиперссылка" xfId="1" builtinId="8"/>
    <cellStyle name="Обычный" xfId="0" builtinId="0"/>
    <cellStyle name="Обычный_Лист1" xfId="2"/>
    <cellStyle name="Обычный_Лист1_ПР-Т-03-09" xfId="3"/>
    <cellStyle name="Обычный_ПРОГРЕССИВНЫЕ ТЕХНОЛОГИИ -02.06 прейскурант" xfId="4"/>
    <cellStyle name="Обычный_ПР-Т-02-08 Роддом" xfId="5"/>
    <cellStyle name="Обычный_ПР-Т-03-09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619124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B25"/>
  <sheetViews>
    <sheetView view="pageBreakPreview" workbookViewId="0">
      <selection activeCell="B12" sqref="B12"/>
    </sheetView>
  </sheetViews>
  <sheetFormatPr defaultRowHeight="12.75" x14ac:dyDescent="0.2"/>
  <cols>
    <col min="1" max="1" width="15.1640625" customWidth="1"/>
    <col min="2" max="2" width="92.1640625" customWidth="1"/>
  </cols>
  <sheetData>
    <row r="1" spans="1:2" x14ac:dyDescent="0.2">
      <c r="A1" s="42"/>
      <c r="B1" s="42"/>
    </row>
    <row r="2" spans="1:2" ht="19.5" x14ac:dyDescent="0.3">
      <c r="A2" s="42"/>
      <c r="B2" s="209" t="s">
        <v>322</v>
      </c>
    </row>
    <row r="3" spans="1:2" x14ac:dyDescent="0.2">
      <c r="A3" s="42"/>
      <c r="B3" s="42"/>
    </row>
    <row r="4" spans="1:2" ht="19.5" x14ac:dyDescent="0.3">
      <c r="A4" s="1"/>
      <c r="B4" s="169" t="s">
        <v>1512</v>
      </c>
    </row>
    <row r="5" spans="1:2" ht="15.75" x14ac:dyDescent="0.25">
      <c r="A5" s="42"/>
      <c r="B5" s="1"/>
    </row>
    <row r="6" spans="1:2" ht="18.75" x14ac:dyDescent="0.3">
      <c r="A6" s="1"/>
      <c r="B6" s="170" t="s">
        <v>99</v>
      </c>
    </row>
    <row r="7" spans="1:2" ht="15.75" x14ac:dyDescent="0.25">
      <c r="A7" s="1"/>
      <c r="B7" s="1"/>
    </row>
    <row r="8" spans="1:2" ht="18.75" x14ac:dyDescent="0.3">
      <c r="A8" s="172" t="s">
        <v>26</v>
      </c>
      <c r="B8" s="171" t="s">
        <v>98</v>
      </c>
    </row>
    <row r="9" spans="1:2" ht="15.75" x14ac:dyDescent="0.25">
      <c r="A9" s="3"/>
      <c r="B9" s="3"/>
    </row>
    <row r="10" spans="1:2" ht="15.75" x14ac:dyDescent="0.25">
      <c r="A10" s="173" t="s">
        <v>92</v>
      </c>
      <c r="B10" s="174" t="s">
        <v>1406</v>
      </c>
    </row>
    <row r="11" spans="1:2" ht="15.75" x14ac:dyDescent="0.25">
      <c r="A11" s="176" t="s">
        <v>758</v>
      </c>
      <c r="B11" s="181" t="str">
        <f>HYPERLINK("[Параклиника.xlsx]'ПРАЙС'!B1","Отделение лучевой диагностики (рентгеновская служба)")</f>
        <v>Отделение лучевой диагностики (рентгеновская служба)</v>
      </c>
    </row>
    <row r="12" spans="1:2" ht="15.75" x14ac:dyDescent="0.25">
      <c r="A12" s="176" t="s">
        <v>814</v>
      </c>
      <c r="B12" s="181" t="str">
        <f>HYPERLINK("[Параклиника.xlsx]'ПРАЙС'!B60","Отделение рентгенохирургических методов диагностики и лечения")</f>
        <v>Отделение рентгенохирургических методов диагностики и лечения</v>
      </c>
    </row>
    <row r="13" spans="1:2" ht="15.75" x14ac:dyDescent="0.25">
      <c r="A13" s="176" t="s">
        <v>835</v>
      </c>
      <c r="B13" s="181" t="str">
        <f>HYPERLINK("[Параклиника.xlsx]'ПРАЙС'!B85","Отделение рент.компьют. и магнитно-резонансной томографии")</f>
        <v>Отделение рент.компьют. и магнитно-резонансной томографии</v>
      </c>
    </row>
    <row r="14" spans="1:2" ht="15.75" x14ac:dyDescent="0.25">
      <c r="A14" s="176" t="s">
        <v>929</v>
      </c>
      <c r="B14" s="181" t="str">
        <f>HYPERLINK("[Параклиника.xlsx]'ПРАЙС'!B137","Отделение эндоскопическое")</f>
        <v>Отделение эндоскопическое</v>
      </c>
    </row>
    <row r="15" spans="1:2" ht="15.75" x14ac:dyDescent="0.25">
      <c r="A15" s="176" t="s">
        <v>877</v>
      </c>
      <c r="B15" s="181" t="str">
        <f>HYPERLINK("[Параклиника.xlsx]'ПРАЙС'!B188","Отделение пренатальной диагностики")</f>
        <v>Отделение пренатальной диагностики</v>
      </c>
    </row>
    <row r="16" spans="1:2" ht="15.75" x14ac:dyDescent="0.25">
      <c r="A16" s="176" t="s">
        <v>904</v>
      </c>
      <c r="B16" s="181" t="str">
        <f>HYPERLINK("[Параклиника.xlsx]'ПРАЙС'!B221","Отделение функциональной диагностики")</f>
        <v>Отделение функциональной диагностики</v>
      </c>
    </row>
    <row r="17" spans="1:2" ht="15.75" x14ac:dyDescent="0.25">
      <c r="A17" s="176" t="s">
        <v>905</v>
      </c>
      <c r="B17" s="181" t="str">
        <f>HYPERLINK("[Параклиника.xlsx]'ПРАЙС'!B247","Нейрофизиологический кабинет (отд. Неврологическое для больных с НМК)")</f>
        <v>Нейрофизиологический кабинет (отд. Неврологическое для больных с НМК)</v>
      </c>
    </row>
    <row r="18" spans="1:2" ht="15.75" x14ac:dyDescent="0.25">
      <c r="A18" s="176" t="s">
        <v>906</v>
      </c>
      <c r="B18" s="181" t="str">
        <f>HYPERLINK("[Параклиника.xlsx]'ПРАЙС'!B256","Нейрофизиологический кабинет (Поликлиника)")</f>
        <v>Нейрофизиологический кабинет (Поликлиника)</v>
      </c>
    </row>
    <row r="19" spans="1:2" ht="15.75" x14ac:dyDescent="0.25">
      <c r="A19" s="176" t="s">
        <v>935</v>
      </c>
      <c r="B19" s="181" t="str">
        <f>HYPERLINK("[Параклиника.xlsx]'ПРАЙС'!B264","Отделение физиотерапевтическое")</f>
        <v>Отделение физиотерапевтическое</v>
      </c>
    </row>
    <row r="20" spans="1:2" ht="15.75" x14ac:dyDescent="0.25">
      <c r="A20" s="176" t="s">
        <v>984</v>
      </c>
      <c r="B20" s="181" t="str">
        <f>HYPERLINK("[Параклиника.xlsx]'ПРАЙС'!B317","Отделение лечебной физкультуры")</f>
        <v>Отделение лечебной физкультуры</v>
      </c>
    </row>
    <row r="21" spans="1:2" ht="15.75" x14ac:dyDescent="0.25">
      <c r="A21" s="176" t="s">
        <v>993</v>
      </c>
      <c r="B21" s="181" t="str">
        <f>HYPERLINK("[Параклиника.xlsx]'ПРАЙС'!B330","Операционный блок (стерилизационное отделение)")</f>
        <v>Операционный блок (стерилизационное отделение)</v>
      </c>
    </row>
    <row r="22" spans="1:2" ht="15.75" x14ac:dyDescent="0.25">
      <c r="A22" s="176" t="s">
        <v>1407</v>
      </c>
      <c r="B22" s="181" t="str">
        <f>HYPERLINK("[Параклиника.xlsx]'ПРАЙС'!B341","Отделение патологоанатомическое")</f>
        <v>Отделение патологоанатомическое</v>
      </c>
    </row>
    <row r="23" spans="1:2" ht="15.75" x14ac:dyDescent="0.25">
      <c r="A23" s="176" t="s">
        <v>1064</v>
      </c>
      <c r="B23" s="181" t="str">
        <f>HYPERLINK("[Параклиника.xlsx]'ПРАЙС'!B361","Лаборатория клинико-диагностическая")</f>
        <v>Лаборатория клинико-диагностическая</v>
      </c>
    </row>
    <row r="24" spans="1:2" x14ac:dyDescent="0.2">
      <c r="A24" s="175"/>
    </row>
    <row r="25" spans="1:2" x14ac:dyDescent="0.2">
      <c r="A25" s="175"/>
    </row>
  </sheetData>
  <phoneticPr fontId="9" type="noConversion"/>
  <pageMargins left="0.39370078740157483" right="0.39370078740157483" top="0.39370078740157483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BB916"/>
  <sheetViews>
    <sheetView tabSelected="1" view="pageBreakPreview" topLeftCell="A821" workbookViewId="0">
      <selection activeCell="B197" sqref="B197"/>
    </sheetView>
  </sheetViews>
  <sheetFormatPr defaultRowHeight="12.75" x14ac:dyDescent="0.2"/>
  <cols>
    <col min="1" max="1" width="15" style="17" customWidth="1"/>
    <col min="2" max="2" width="94" style="17" customWidth="1"/>
    <col min="3" max="3" width="18.6640625" style="78" customWidth="1"/>
    <col min="4" max="4" width="22.83203125" style="17" customWidth="1"/>
    <col min="5" max="16384" width="9.33203125" style="17"/>
  </cols>
  <sheetData>
    <row r="1" spans="1:26" s="11" customFormat="1" ht="15.75" x14ac:dyDescent="0.25">
      <c r="A1" s="116" t="s">
        <v>758</v>
      </c>
      <c r="B1" s="33" t="s">
        <v>759</v>
      </c>
      <c r="C1" s="8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s="11" customFormat="1" ht="15.75" thickBot="1" x14ac:dyDescent="0.3">
      <c r="A2" s="115"/>
      <c r="B2" s="9"/>
      <c r="C2" s="8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6" s="13" customFormat="1" ht="15.75" x14ac:dyDescent="0.25">
      <c r="A3" s="252" t="s">
        <v>756</v>
      </c>
      <c r="B3" s="254" t="s">
        <v>63</v>
      </c>
      <c r="C3" s="256" t="s">
        <v>757</v>
      </c>
      <c r="D3" s="28"/>
    </row>
    <row r="4" spans="1:26" s="13" customFormat="1" ht="16.5" thickBot="1" x14ac:dyDescent="0.3">
      <c r="A4" s="253"/>
      <c r="B4" s="255"/>
      <c r="C4" s="257"/>
      <c r="D4" s="28"/>
    </row>
    <row r="5" spans="1:26" s="11" customFormat="1" ht="15.75" x14ac:dyDescent="0.25">
      <c r="A5" s="133" t="s">
        <v>760</v>
      </c>
      <c r="B5" s="40" t="s">
        <v>254</v>
      </c>
      <c r="C5" s="134">
        <v>400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6" s="11" customFormat="1" ht="31.5" x14ac:dyDescent="0.25">
      <c r="A6" s="133" t="s">
        <v>761</v>
      </c>
      <c r="B6" s="38" t="s">
        <v>255</v>
      </c>
      <c r="C6" s="134">
        <v>200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26" s="11" customFormat="1" ht="15.75" x14ac:dyDescent="0.25">
      <c r="A7" s="133" t="s">
        <v>762</v>
      </c>
      <c r="B7" s="6" t="s">
        <v>256</v>
      </c>
      <c r="C7" s="134">
        <v>350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26" s="11" customFormat="1" ht="15.75" x14ac:dyDescent="0.25">
      <c r="A8" s="133" t="s">
        <v>763</v>
      </c>
      <c r="B8" s="6" t="s">
        <v>257</v>
      </c>
      <c r="C8" s="134">
        <v>300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6" s="11" customFormat="1" ht="15.75" x14ac:dyDescent="0.25">
      <c r="A9" s="133" t="s">
        <v>764</v>
      </c>
      <c r="B9" s="6" t="s">
        <v>258</v>
      </c>
      <c r="C9" s="134">
        <v>300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26" s="11" customFormat="1" ht="15.75" x14ac:dyDescent="0.25">
      <c r="A10" s="133" t="s">
        <v>765</v>
      </c>
      <c r="B10" s="6" t="s">
        <v>259</v>
      </c>
      <c r="C10" s="134">
        <v>700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26" s="11" customFormat="1" ht="15.75" x14ac:dyDescent="0.25">
      <c r="A11" s="133" t="s">
        <v>766</v>
      </c>
      <c r="B11" s="6" t="s">
        <v>260</v>
      </c>
      <c r="C11" s="134">
        <v>250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26" s="11" customFormat="1" ht="15.75" x14ac:dyDescent="0.25">
      <c r="A12" s="133" t="s">
        <v>767</v>
      </c>
      <c r="B12" s="6" t="s">
        <v>39</v>
      </c>
      <c r="C12" s="134">
        <v>260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26" s="11" customFormat="1" ht="15.75" x14ac:dyDescent="0.25">
      <c r="A13" s="133" t="s">
        <v>768</v>
      </c>
      <c r="B13" s="6" t="s">
        <v>679</v>
      </c>
      <c r="C13" s="134">
        <v>300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26" s="11" customFormat="1" ht="15.75" x14ac:dyDescent="0.25">
      <c r="A14" s="133" t="s">
        <v>769</v>
      </c>
      <c r="B14" s="6" t="s">
        <v>65</v>
      </c>
      <c r="C14" s="134">
        <v>1100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26" s="11" customFormat="1" ht="15.75" x14ac:dyDescent="0.25">
      <c r="A15" s="133" t="s">
        <v>770</v>
      </c>
      <c r="B15" s="6" t="s">
        <v>680</v>
      </c>
      <c r="C15" s="134">
        <v>1100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26" s="11" customFormat="1" ht="15.75" x14ac:dyDescent="0.25">
      <c r="A16" s="133" t="s">
        <v>771</v>
      </c>
      <c r="B16" s="6" t="s">
        <v>67</v>
      </c>
      <c r="C16" s="134">
        <v>900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s="11" customFormat="1" ht="15.75" x14ac:dyDescent="0.25">
      <c r="A17" s="133" t="s">
        <v>772</v>
      </c>
      <c r="B17" s="6" t="s">
        <v>261</v>
      </c>
      <c r="C17" s="134">
        <v>400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s="11" customFormat="1" ht="15.75" x14ac:dyDescent="0.25">
      <c r="A18" s="133" t="s">
        <v>773</v>
      </c>
      <c r="B18" s="6" t="s">
        <v>262</v>
      </c>
      <c r="C18" s="134">
        <v>400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s="11" customFormat="1" ht="15.75" x14ac:dyDescent="0.25">
      <c r="A19" s="133" t="s">
        <v>774</v>
      </c>
      <c r="B19" s="6" t="s">
        <v>289</v>
      </c>
      <c r="C19" s="134">
        <v>400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s="11" customFormat="1" ht="15.75" x14ac:dyDescent="0.25">
      <c r="A20" s="133" t="s">
        <v>775</v>
      </c>
      <c r="B20" s="6" t="s">
        <v>263</v>
      </c>
      <c r="C20" s="134">
        <v>400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s="11" customFormat="1" ht="15.75" x14ac:dyDescent="0.25">
      <c r="A21" s="133" t="s">
        <v>776</v>
      </c>
      <c r="B21" s="6" t="s">
        <v>264</v>
      </c>
      <c r="C21" s="134">
        <v>450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11" customFormat="1" ht="15.75" x14ac:dyDescent="0.25">
      <c r="A22" s="133" t="s">
        <v>777</v>
      </c>
      <c r="B22" s="6" t="s">
        <v>265</v>
      </c>
      <c r="C22" s="134">
        <v>350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s="11" customFormat="1" ht="15.75" x14ac:dyDescent="0.25">
      <c r="A23" s="133" t="s">
        <v>778</v>
      </c>
      <c r="B23" s="6" t="s">
        <v>266</v>
      </c>
      <c r="C23" s="134">
        <v>400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s="11" customFormat="1" ht="15.75" x14ac:dyDescent="0.25">
      <c r="A24" s="133" t="s">
        <v>779</v>
      </c>
      <c r="B24" s="6" t="s">
        <v>267</v>
      </c>
      <c r="C24" s="134">
        <v>400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s="11" customFormat="1" ht="15.75" x14ac:dyDescent="0.25">
      <c r="A25" s="133" t="s">
        <v>780</v>
      </c>
      <c r="B25" s="6" t="s">
        <v>268</v>
      </c>
      <c r="C25" s="134">
        <v>400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1:18" s="11" customFormat="1" ht="15.75" x14ac:dyDescent="0.25">
      <c r="A26" s="133" t="s">
        <v>781</v>
      </c>
      <c r="B26" s="6" t="s">
        <v>66</v>
      </c>
      <c r="C26" s="134">
        <v>250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1:18" s="11" customFormat="1" ht="15.75" x14ac:dyDescent="0.25">
      <c r="A27" s="133" t="s">
        <v>782</v>
      </c>
      <c r="B27" s="6" t="s">
        <v>269</v>
      </c>
      <c r="C27" s="134">
        <v>450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s="11" customFormat="1" ht="15.75" x14ac:dyDescent="0.25">
      <c r="A28" s="133" t="s">
        <v>783</v>
      </c>
      <c r="B28" s="6" t="s">
        <v>270</v>
      </c>
      <c r="C28" s="134">
        <v>500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s="11" customFormat="1" ht="15.75" x14ac:dyDescent="0.25">
      <c r="A29" s="133" t="s">
        <v>784</v>
      </c>
      <c r="B29" s="6" t="s">
        <v>271</v>
      </c>
      <c r="C29" s="134">
        <v>300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s="11" customFormat="1" ht="15.75" x14ac:dyDescent="0.25">
      <c r="A30" s="133" t="s">
        <v>785</v>
      </c>
      <c r="B30" s="6" t="s">
        <v>272</v>
      </c>
      <c r="C30" s="134">
        <v>400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s="11" customFormat="1" ht="15.75" x14ac:dyDescent="0.25">
      <c r="A31" s="133" t="s">
        <v>786</v>
      </c>
      <c r="B31" s="6" t="s">
        <v>273</v>
      </c>
      <c r="C31" s="134">
        <v>900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s="11" customFormat="1" ht="15.75" x14ac:dyDescent="0.25">
      <c r="A32" s="133" t="s">
        <v>787</v>
      </c>
      <c r="B32" s="6" t="s">
        <v>274</v>
      </c>
      <c r="C32" s="134">
        <v>2200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s="11" customFormat="1" ht="15.75" x14ac:dyDescent="0.25">
      <c r="A33" s="133" t="s">
        <v>788</v>
      </c>
      <c r="B33" s="6" t="s">
        <v>275</v>
      </c>
      <c r="C33" s="134">
        <v>2000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s="11" customFormat="1" ht="15.75" x14ac:dyDescent="0.25">
      <c r="A34" s="133" t="s">
        <v>789</v>
      </c>
      <c r="B34" s="6" t="s">
        <v>276</v>
      </c>
      <c r="C34" s="134">
        <v>1500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s="11" customFormat="1" ht="15.75" x14ac:dyDescent="0.25">
      <c r="A35" s="133" t="s">
        <v>790</v>
      </c>
      <c r="B35" s="6" t="s">
        <v>277</v>
      </c>
      <c r="C35" s="134">
        <v>1500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s="11" customFormat="1" ht="15.75" x14ac:dyDescent="0.25">
      <c r="A36" s="133" t="s">
        <v>791</v>
      </c>
      <c r="B36" s="6" t="s">
        <v>283</v>
      </c>
      <c r="C36" s="134">
        <v>1500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11" customFormat="1" ht="15.75" x14ac:dyDescent="0.25">
      <c r="A37" s="133" t="s">
        <v>792</v>
      </c>
      <c r="B37" s="6" t="s">
        <v>284</v>
      </c>
      <c r="C37" s="134">
        <v>800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s="11" customFormat="1" ht="15.75" x14ac:dyDescent="0.25">
      <c r="A38" s="125" t="s">
        <v>793</v>
      </c>
      <c r="B38" s="6" t="s">
        <v>64</v>
      </c>
      <c r="C38" s="134">
        <v>900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s="11" customFormat="1" ht="15.75" x14ac:dyDescent="0.25">
      <c r="A39" s="125" t="s">
        <v>794</v>
      </c>
      <c r="B39" s="6" t="s">
        <v>681</v>
      </c>
      <c r="C39" s="134">
        <v>1100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11" customFormat="1" ht="15.75" x14ac:dyDescent="0.25">
      <c r="A40" s="125" t="s">
        <v>795</v>
      </c>
      <c r="B40" s="6" t="s">
        <v>285</v>
      </c>
      <c r="C40" s="134">
        <v>1400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s="11" customFormat="1" ht="15.75" x14ac:dyDescent="0.25">
      <c r="A41" s="125" t="s">
        <v>796</v>
      </c>
      <c r="B41" s="6" t="s">
        <v>682</v>
      </c>
      <c r="C41" s="134">
        <v>1500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s="11" customFormat="1" ht="15.75" x14ac:dyDescent="0.25">
      <c r="A42" s="125" t="s">
        <v>797</v>
      </c>
      <c r="B42" s="6" t="s">
        <v>286</v>
      </c>
      <c r="C42" s="134">
        <v>900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11" customFormat="1" ht="15.75" x14ac:dyDescent="0.25">
      <c r="A43" s="125" t="s">
        <v>798</v>
      </c>
      <c r="B43" s="6" t="s">
        <v>287</v>
      </c>
      <c r="C43" s="134">
        <v>750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s="11" customFormat="1" ht="15.75" x14ac:dyDescent="0.25">
      <c r="A44" s="125" t="s">
        <v>799</v>
      </c>
      <c r="B44" s="6" t="s">
        <v>288</v>
      </c>
      <c r="C44" s="134">
        <v>135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s="11" customFormat="1" ht="15.75" x14ac:dyDescent="0.25">
      <c r="A45" s="125" t="s">
        <v>800</v>
      </c>
      <c r="B45" s="6" t="s">
        <v>290</v>
      </c>
      <c r="C45" s="134">
        <v>600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s="11" customFormat="1" ht="15.75" x14ac:dyDescent="0.25">
      <c r="A46" s="125" t="s">
        <v>801</v>
      </c>
      <c r="B46" s="6" t="s">
        <v>315</v>
      </c>
      <c r="C46" s="134">
        <v>500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s="11" customFormat="1" ht="15.75" x14ac:dyDescent="0.25">
      <c r="A47" s="125" t="s">
        <v>802</v>
      </c>
      <c r="B47" s="6" t="s">
        <v>527</v>
      </c>
      <c r="C47" s="134">
        <v>1000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s="11" customFormat="1" ht="15.75" x14ac:dyDescent="0.25">
      <c r="A48" s="125" t="s">
        <v>803</v>
      </c>
      <c r="B48" s="6" t="s">
        <v>316</v>
      </c>
      <c r="C48" s="134">
        <v>400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s="11" customFormat="1" ht="15.75" x14ac:dyDescent="0.25">
      <c r="A49" s="125" t="s">
        <v>804</v>
      </c>
      <c r="B49" s="6" t="s">
        <v>317</v>
      </c>
      <c r="C49" s="134">
        <v>500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s="11" customFormat="1" ht="15.75" x14ac:dyDescent="0.25">
      <c r="A50" s="125" t="s">
        <v>805</v>
      </c>
      <c r="B50" s="6" t="s">
        <v>292</v>
      </c>
      <c r="C50" s="134">
        <v>400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s="11" customFormat="1" ht="15.75" x14ac:dyDescent="0.25">
      <c r="A51" s="125" t="s">
        <v>806</v>
      </c>
      <c r="B51" s="6" t="s">
        <v>293</v>
      </c>
      <c r="C51" s="134">
        <v>550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s="11" customFormat="1" ht="15.75" x14ac:dyDescent="0.25">
      <c r="A52" s="125" t="s">
        <v>807</v>
      </c>
      <c r="B52" s="6" t="s">
        <v>294</v>
      </c>
      <c r="C52" s="134">
        <v>500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s="11" customFormat="1" ht="31.5" x14ac:dyDescent="0.25">
      <c r="A53" s="133" t="s">
        <v>808</v>
      </c>
      <c r="B53" s="38" t="s">
        <v>295</v>
      </c>
      <c r="C53" s="134">
        <v>300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s="11" customFormat="1" ht="15.75" x14ac:dyDescent="0.25">
      <c r="A54" s="125" t="s">
        <v>809</v>
      </c>
      <c r="B54" s="6" t="s">
        <v>296</v>
      </c>
      <c r="C54" s="134">
        <v>500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1:18" s="11" customFormat="1" ht="15.75" x14ac:dyDescent="0.25">
      <c r="A55" s="125" t="s">
        <v>810</v>
      </c>
      <c r="B55" s="6" t="s">
        <v>297</v>
      </c>
      <c r="C55" s="134">
        <v>570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1:18" s="11" customFormat="1" ht="15.75" x14ac:dyDescent="0.25">
      <c r="A56" s="125" t="s">
        <v>811</v>
      </c>
      <c r="B56" s="38" t="s">
        <v>298</v>
      </c>
      <c r="C56" s="134">
        <v>940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s="11" customFormat="1" ht="15.75" x14ac:dyDescent="0.25">
      <c r="A57" s="125" t="s">
        <v>812</v>
      </c>
      <c r="B57" s="38" t="s">
        <v>299</v>
      </c>
      <c r="C57" s="134">
        <v>900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ht="16.5" thickBot="1" x14ac:dyDescent="0.3">
      <c r="A58" s="127" t="s">
        <v>813</v>
      </c>
      <c r="B58" s="128" t="s">
        <v>291</v>
      </c>
      <c r="C58" s="137">
        <v>5000</v>
      </c>
    </row>
    <row r="60" spans="1:18" s="5" customFormat="1" ht="15.75" x14ac:dyDescent="0.25">
      <c r="A60" s="116" t="s">
        <v>814</v>
      </c>
      <c r="B60" s="33" t="s">
        <v>346</v>
      </c>
      <c r="C60" s="81"/>
      <c r="D60" s="29"/>
      <c r="E60" s="69"/>
      <c r="F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s="5" customFormat="1" ht="16.5" thickBot="1" x14ac:dyDescent="0.3">
      <c r="A61" s="118"/>
      <c r="C61" s="81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s="13" customFormat="1" ht="15.75" x14ac:dyDescent="0.25">
      <c r="A62" s="252" t="s">
        <v>756</v>
      </c>
      <c r="B62" s="254" t="s">
        <v>63</v>
      </c>
      <c r="C62" s="256" t="s">
        <v>757</v>
      </c>
      <c r="D62" s="28"/>
    </row>
    <row r="63" spans="1:18" s="13" customFormat="1" ht="16.5" thickBot="1" x14ac:dyDescent="0.3">
      <c r="A63" s="253"/>
      <c r="B63" s="255"/>
      <c r="C63" s="257"/>
      <c r="D63" s="28"/>
    </row>
    <row r="64" spans="1:18" s="5" customFormat="1" ht="15.75" x14ac:dyDescent="0.25">
      <c r="A64" s="163" t="s">
        <v>815</v>
      </c>
      <c r="B64" s="30" t="s">
        <v>279</v>
      </c>
      <c r="C64" s="120">
        <v>24500</v>
      </c>
      <c r="D64" s="7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s="5" customFormat="1" ht="15.75" x14ac:dyDescent="0.25">
      <c r="A65" s="163" t="s">
        <v>816</v>
      </c>
      <c r="B65" s="30" t="s">
        <v>280</v>
      </c>
      <c r="C65" s="121">
        <v>26000</v>
      </c>
      <c r="D65" s="7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s="5" customFormat="1" ht="15.75" x14ac:dyDescent="0.25">
      <c r="A66" s="163" t="s">
        <v>817</v>
      </c>
      <c r="B66" s="30" t="s">
        <v>23</v>
      </c>
      <c r="C66" s="121">
        <v>27500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s="5" customFormat="1" ht="31.5" x14ac:dyDescent="0.25">
      <c r="A67" s="163" t="s">
        <v>818</v>
      </c>
      <c r="B67" s="60" t="s">
        <v>135</v>
      </c>
      <c r="C67" s="122">
        <v>4600</v>
      </c>
      <c r="E67" s="69"/>
      <c r="F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s="5" customFormat="1" ht="15.75" x14ac:dyDescent="0.25">
      <c r="A68" s="163" t="s">
        <v>819</v>
      </c>
      <c r="B68" s="30" t="s">
        <v>24</v>
      </c>
      <c r="C68" s="121">
        <v>15000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s="5" customFormat="1" ht="15.75" x14ac:dyDescent="0.25">
      <c r="A69" s="163" t="s">
        <v>820</v>
      </c>
      <c r="B69" s="30" t="s">
        <v>690</v>
      </c>
      <c r="C69" s="121">
        <v>15000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s="5" customFormat="1" ht="15.75" x14ac:dyDescent="0.25">
      <c r="A70" s="163" t="s">
        <v>821</v>
      </c>
      <c r="B70" s="30" t="s">
        <v>689</v>
      </c>
      <c r="C70" s="121">
        <v>13000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1:18" s="5" customFormat="1" ht="15.75" x14ac:dyDescent="0.25">
      <c r="A71" s="163" t="s">
        <v>822</v>
      </c>
      <c r="B71" s="30" t="s">
        <v>25</v>
      </c>
      <c r="C71" s="121">
        <v>13000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1:18" s="5" customFormat="1" ht="15.75" x14ac:dyDescent="0.25">
      <c r="A72" s="163" t="s">
        <v>823</v>
      </c>
      <c r="B72" s="30" t="s">
        <v>34</v>
      </c>
      <c r="C72" s="121">
        <v>4000</v>
      </c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1:18" s="5" customFormat="1" ht="31.5" x14ac:dyDescent="0.25">
      <c r="A73" s="163" t="s">
        <v>824</v>
      </c>
      <c r="B73" s="31" t="s">
        <v>28</v>
      </c>
      <c r="C73" s="122">
        <v>238255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s="5" customFormat="1" ht="31.5" x14ac:dyDescent="0.25">
      <c r="A74" s="163" t="s">
        <v>825</v>
      </c>
      <c r="B74" s="31" t="s">
        <v>29</v>
      </c>
      <c r="C74" s="122">
        <v>130755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1:18" s="5" customFormat="1" ht="31.5" x14ac:dyDescent="0.25">
      <c r="A75" s="163" t="s">
        <v>826</v>
      </c>
      <c r="B75" s="31" t="s">
        <v>30</v>
      </c>
      <c r="C75" s="122">
        <v>134505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1:18" s="5" customFormat="1" ht="31.5" x14ac:dyDescent="0.25">
      <c r="A76" s="163" t="s">
        <v>827</v>
      </c>
      <c r="B76" s="31" t="s">
        <v>131</v>
      </c>
      <c r="C76" s="122">
        <v>80755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s="5" customFormat="1" ht="15.75" x14ac:dyDescent="0.25">
      <c r="A77" s="163" t="s">
        <v>828</v>
      </c>
      <c r="B77" s="30" t="s">
        <v>31</v>
      </c>
      <c r="C77" s="121">
        <v>53755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1:18" s="5" customFormat="1" ht="15.75" x14ac:dyDescent="0.25">
      <c r="A78" s="163" t="s">
        <v>829</v>
      </c>
      <c r="B78" s="30" t="s">
        <v>32</v>
      </c>
      <c r="C78" s="121">
        <v>68700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1:18" s="5" customFormat="1" ht="15.75" x14ac:dyDescent="0.25">
      <c r="A79" s="163" t="s">
        <v>830</v>
      </c>
      <c r="B79" s="31" t="s">
        <v>134</v>
      </c>
      <c r="C79" s="122">
        <v>11900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1:18" s="5" customFormat="1" ht="15.75" x14ac:dyDescent="0.25">
      <c r="A80" s="163" t="s">
        <v>831</v>
      </c>
      <c r="B80" s="30" t="s">
        <v>281</v>
      </c>
      <c r="C80" s="121">
        <v>10500</v>
      </c>
      <c r="D80" s="70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1:18" s="5" customFormat="1" ht="15.75" x14ac:dyDescent="0.25">
      <c r="A81" s="163" t="s">
        <v>832</v>
      </c>
      <c r="B81" s="30" t="s">
        <v>133</v>
      </c>
      <c r="C81" s="121">
        <v>60000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8" s="5" customFormat="1" ht="15.75" x14ac:dyDescent="0.25">
      <c r="A82" s="163" t="s">
        <v>833</v>
      </c>
      <c r="B82" s="32" t="s">
        <v>132</v>
      </c>
      <c r="C82" s="121">
        <v>14700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1:18" s="5" customFormat="1" ht="16.5" thickBot="1" x14ac:dyDescent="0.3">
      <c r="A83" s="195" t="s">
        <v>834</v>
      </c>
      <c r="B83" s="123" t="s">
        <v>282</v>
      </c>
      <c r="C83" s="124">
        <v>4000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5" spans="1:18" s="5" customFormat="1" ht="15.75" x14ac:dyDescent="0.25">
      <c r="A85" s="116" t="s">
        <v>835</v>
      </c>
      <c r="B85" s="33" t="s">
        <v>753</v>
      </c>
      <c r="C85" s="81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1:18" s="5" customFormat="1" ht="16.5" thickBot="1" x14ac:dyDescent="0.3">
      <c r="A86" s="130"/>
      <c r="B86" s="29"/>
      <c r="C86" s="81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s="13" customFormat="1" ht="15.75" x14ac:dyDescent="0.25">
      <c r="A87" s="252" t="s">
        <v>756</v>
      </c>
      <c r="B87" s="254" t="s">
        <v>63</v>
      </c>
      <c r="C87" s="256" t="s">
        <v>757</v>
      </c>
      <c r="D87" s="28"/>
    </row>
    <row r="88" spans="1:18" s="13" customFormat="1" ht="16.5" thickBot="1" x14ac:dyDescent="0.3">
      <c r="A88" s="253"/>
      <c r="B88" s="255"/>
      <c r="C88" s="257"/>
      <c r="D88" s="28"/>
    </row>
    <row r="89" spans="1:18" s="13" customFormat="1" ht="15.75" x14ac:dyDescent="0.25">
      <c r="A89" s="133"/>
      <c r="B89" s="260" t="s">
        <v>144</v>
      </c>
      <c r="C89" s="261"/>
      <c r="D89" s="28"/>
    </row>
    <row r="90" spans="1:18" s="13" customFormat="1" ht="15.75" x14ac:dyDescent="0.25">
      <c r="A90" s="133" t="s">
        <v>836</v>
      </c>
      <c r="B90" s="37" t="s">
        <v>145</v>
      </c>
      <c r="C90" s="134">
        <v>2500</v>
      </c>
      <c r="D90" s="28"/>
    </row>
    <row r="91" spans="1:18" s="13" customFormat="1" ht="15.75" x14ac:dyDescent="0.25">
      <c r="A91" s="133" t="s">
        <v>837</v>
      </c>
      <c r="B91" s="37" t="s">
        <v>146</v>
      </c>
      <c r="C91" s="134">
        <v>2500</v>
      </c>
      <c r="D91" s="28"/>
    </row>
    <row r="92" spans="1:18" s="13" customFormat="1" ht="15.75" x14ac:dyDescent="0.25">
      <c r="A92" s="133" t="s">
        <v>838</v>
      </c>
      <c r="B92" s="37" t="s">
        <v>147</v>
      </c>
      <c r="C92" s="134">
        <v>2500</v>
      </c>
      <c r="D92" s="28"/>
    </row>
    <row r="93" spans="1:18" s="13" customFormat="1" ht="15.75" x14ac:dyDescent="0.25">
      <c r="A93" s="133" t="s">
        <v>839</v>
      </c>
      <c r="B93" s="37" t="s">
        <v>161</v>
      </c>
      <c r="C93" s="134">
        <v>2500</v>
      </c>
      <c r="D93" s="28"/>
    </row>
    <row r="94" spans="1:18" s="13" customFormat="1" ht="15.75" x14ac:dyDescent="0.25">
      <c r="A94" s="133" t="s">
        <v>840</v>
      </c>
      <c r="B94" s="37" t="s">
        <v>148</v>
      </c>
      <c r="C94" s="134">
        <v>2500</v>
      </c>
      <c r="D94" s="28"/>
    </row>
    <row r="95" spans="1:18" s="13" customFormat="1" ht="15.75" x14ac:dyDescent="0.25">
      <c r="A95" s="133" t="s">
        <v>841</v>
      </c>
      <c r="B95" s="37" t="s">
        <v>149</v>
      </c>
      <c r="C95" s="134">
        <v>2500</v>
      </c>
      <c r="D95" s="28"/>
    </row>
    <row r="96" spans="1:18" s="13" customFormat="1" ht="15.75" x14ac:dyDescent="0.25">
      <c r="A96" s="133" t="s">
        <v>842</v>
      </c>
      <c r="B96" s="37" t="s">
        <v>150</v>
      </c>
      <c r="C96" s="134">
        <v>2500</v>
      </c>
      <c r="D96" s="28"/>
    </row>
    <row r="97" spans="1:4" s="13" customFormat="1" ht="15.75" x14ac:dyDescent="0.25">
      <c r="A97" s="133" t="s">
        <v>843</v>
      </c>
      <c r="B97" s="37" t="s">
        <v>151</v>
      </c>
      <c r="C97" s="134">
        <v>2500</v>
      </c>
      <c r="D97" s="28"/>
    </row>
    <row r="98" spans="1:4" s="13" customFormat="1" ht="15.75" x14ac:dyDescent="0.25">
      <c r="A98" s="133" t="s">
        <v>844</v>
      </c>
      <c r="B98" s="37" t="s">
        <v>160</v>
      </c>
      <c r="C98" s="134">
        <v>2500</v>
      </c>
      <c r="D98" s="28"/>
    </row>
    <row r="99" spans="1:4" s="13" customFormat="1" ht="15.75" x14ac:dyDescent="0.25">
      <c r="A99" s="133"/>
      <c r="B99" s="262" t="s">
        <v>152</v>
      </c>
      <c r="C99" s="263"/>
      <c r="D99" s="28"/>
    </row>
    <row r="100" spans="1:4" s="13" customFormat="1" ht="15.75" x14ac:dyDescent="0.25">
      <c r="A100" s="133" t="s">
        <v>845</v>
      </c>
      <c r="B100" s="37" t="s">
        <v>323</v>
      </c>
      <c r="C100" s="134">
        <v>4200</v>
      </c>
      <c r="D100" s="28"/>
    </row>
    <row r="101" spans="1:4" s="13" customFormat="1" ht="15.75" x14ac:dyDescent="0.25">
      <c r="A101" s="133" t="s">
        <v>846</v>
      </c>
      <c r="B101" s="37" t="s">
        <v>324</v>
      </c>
      <c r="C101" s="134">
        <v>6500</v>
      </c>
      <c r="D101" s="28"/>
    </row>
    <row r="102" spans="1:4" s="13" customFormat="1" ht="15.75" x14ac:dyDescent="0.25">
      <c r="A102" s="133" t="s">
        <v>847</v>
      </c>
      <c r="B102" s="37" t="s">
        <v>146</v>
      </c>
      <c r="C102" s="134">
        <v>6500</v>
      </c>
      <c r="D102" s="28"/>
    </row>
    <row r="103" spans="1:4" s="13" customFormat="1" ht="15.75" x14ac:dyDescent="0.25">
      <c r="A103" s="133" t="s">
        <v>848</v>
      </c>
      <c r="B103" s="37" t="s">
        <v>147</v>
      </c>
      <c r="C103" s="134">
        <v>6500</v>
      </c>
      <c r="D103" s="28"/>
    </row>
    <row r="104" spans="1:4" s="13" customFormat="1" ht="15.75" x14ac:dyDescent="0.25">
      <c r="A104" s="133" t="s">
        <v>849</v>
      </c>
      <c r="B104" s="37" t="s">
        <v>161</v>
      </c>
      <c r="C104" s="134">
        <v>6500</v>
      </c>
      <c r="D104" s="28"/>
    </row>
    <row r="105" spans="1:4" s="13" customFormat="1" ht="15.75" x14ac:dyDescent="0.25">
      <c r="A105" s="133" t="s">
        <v>850</v>
      </c>
      <c r="B105" s="37" t="s">
        <v>148</v>
      </c>
      <c r="C105" s="134">
        <v>6500</v>
      </c>
      <c r="D105" s="28"/>
    </row>
    <row r="106" spans="1:4" s="13" customFormat="1" ht="15.75" x14ac:dyDescent="0.25">
      <c r="A106" s="133" t="s">
        <v>851</v>
      </c>
      <c r="B106" s="37" t="s">
        <v>149</v>
      </c>
      <c r="C106" s="134">
        <v>6500</v>
      </c>
      <c r="D106" s="28"/>
    </row>
    <row r="107" spans="1:4" s="13" customFormat="1" ht="15.75" x14ac:dyDescent="0.25">
      <c r="A107" s="133" t="s">
        <v>852</v>
      </c>
      <c r="B107" s="37" t="s">
        <v>151</v>
      </c>
      <c r="C107" s="134">
        <v>6500</v>
      </c>
      <c r="D107" s="28"/>
    </row>
    <row r="108" spans="1:4" s="13" customFormat="1" ht="15.75" x14ac:dyDescent="0.25">
      <c r="A108" s="133" t="s">
        <v>853</v>
      </c>
      <c r="B108" s="37" t="s">
        <v>153</v>
      </c>
      <c r="C108" s="134">
        <v>7500</v>
      </c>
      <c r="D108" s="28"/>
    </row>
    <row r="109" spans="1:4" s="13" customFormat="1" ht="15.75" x14ac:dyDescent="0.25">
      <c r="A109" s="133" t="s">
        <v>854</v>
      </c>
      <c r="B109" s="37" t="s">
        <v>154</v>
      </c>
      <c r="C109" s="134">
        <v>7500</v>
      </c>
      <c r="D109" s="28"/>
    </row>
    <row r="110" spans="1:4" s="13" customFormat="1" ht="15.75" x14ac:dyDescent="0.25">
      <c r="A110" s="133" t="s">
        <v>855</v>
      </c>
      <c r="B110" s="37" t="s">
        <v>155</v>
      </c>
      <c r="C110" s="134">
        <v>7500</v>
      </c>
      <c r="D110" s="28"/>
    </row>
    <row r="111" spans="1:4" s="13" customFormat="1" ht="15.75" x14ac:dyDescent="0.25">
      <c r="A111" s="133" t="s">
        <v>856</v>
      </c>
      <c r="B111" s="37" t="s">
        <v>156</v>
      </c>
      <c r="C111" s="134">
        <v>7500</v>
      </c>
      <c r="D111" s="28"/>
    </row>
    <row r="112" spans="1:4" s="13" customFormat="1" ht="15.75" x14ac:dyDescent="0.25">
      <c r="A112" s="133" t="s">
        <v>857</v>
      </c>
      <c r="B112" s="37" t="s">
        <v>157</v>
      </c>
      <c r="C112" s="134">
        <v>7500</v>
      </c>
      <c r="D112" s="28"/>
    </row>
    <row r="113" spans="1:18" s="13" customFormat="1" ht="15.75" x14ac:dyDescent="0.25">
      <c r="A113" s="133" t="s">
        <v>1487</v>
      </c>
      <c r="B113" s="37" t="s">
        <v>160</v>
      </c>
      <c r="C113" s="134">
        <v>6500</v>
      </c>
      <c r="D113" s="28"/>
    </row>
    <row r="114" spans="1:18" s="13" customFormat="1" ht="15.75" x14ac:dyDescent="0.25">
      <c r="A114" s="133"/>
      <c r="B114" s="264" t="s">
        <v>158</v>
      </c>
      <c r="C114" s="265"/>
      <c r="D114" s="28"/>
    </row>
    <row r="115" spans="1:18" s="13" customFormat="1" ht="15.75" x14ac:dyDescent="0.25">
      <c r="A115" s="133" t="s">
        <v>858</v>
      </c>
      <c r="B115" s="37" t="s">
        <v>754</v>
      </c>
      <c r="C115" s="134">
        <v>3000</v>
      </c>
      <c r="D115" s="28"/>
    </row>
    <row r="116" spans="1:18" s="13" customFormat="1" ht="15.75" x14ac:dyDescent="0.25">
      <c r="A116" s="133" t="s">
        <v>859</v>
      </c>
      <c r="B116" s="37" t="s">
        <v>145</v>
      </c>
      <c r="C116" s="134">
        <v>3000</v>
      </c>
      <c r="D116" s="28"/>
    </row>
    <row r="117" spans="1:18" s="13" customFormat="1" ht="15.75" x14ac:dyDescent="0.25">
      <c r="A117" s="133" t="s">
        <v>860</v>
      </c>
      <c r="B117" s="37" t="s">
        <v>149</v>
      </c>
      <c r="C117" s="134">
        <v>3000</v>
      </c>
      <c r="D117" s="28"/>
    </row>
    <row r="118" spans="1:18" s="13" customFormat="1" ht="15.75" x14ac:dyDescent="0.25">
      <c r="A118" s="133" t="s">
        <v>861</v>
      </c>
      <c r="B118" s="37" t="s">
        <v>159</v>
      </c>
      <c r="C118" s="134">
        <v>3000</v>
      </c>
      <c r="D118" s="28"/>
    </row>
    <row r="119" spans="1:18" s="13" customFormat="1" ht="15.75" x14ac:dyDescent="0.25">
      <c r="A119" s="133" t="s">
        <v>862</v>
      </c>
      <c r="B119" s="37" t="s">
        <v>151</v>
      </c>
      <c r="C119" s="134">
        <v>3500</v>
      </c>
      <c r="D119" s="28"/>
    </row>
    <row r="120" spans="1:18" s="5" customFormat="1" ht="15.75" x14ac:dyDescent="0.25">
      <c r="A120" s="133" t="s">
        <v>863</v>
      </c>
      <c r="B120" s="37" t="s">
        <v>160</v>
      </c>
      <c r="C120" s="134">
        <v>3500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1:18" s="5" customFormat="1" ht="15.75" x14ac:dyDescent="0.25">
      <c r="A121" s="133" t="s">
        <v>864</v>
      </c>
      <c r="B121" s="31" t="s">
        <v>161</v>
      </c>
      <c r="C121" s="134">
        <v>3500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s="5" customFormat="1" ht="15.75" x14ac:dyDescent="0.25">
      <c r="A122" s="133" t="s">
        <v>865</v>
      </c>
      <c r="B122" s="30" t="s">
        <v>162</v>
      </c>
      <c r="C122" s="134">
        <v>3000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s="5" customFormat="1" ht="15.75" x14ac:dyDescent="0.25">
      <c r="A123" s="133" t="s">
        <v>1488</v>
      </c>
      <c r="B123" s="30" t="s">
        <v>752</v>
      </c>
      <c r="C123" s="134">
        <v>5000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s="5" customFormat="1" ht="15.75" x14ac:dyDescent="0.25">
      <c r="A124" s="133"/>
      <c r="B124" s="262" t="s">
        <v>163</v>
      </c>
      <c r="C124" s="263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1:18" s="5" customFormat="1" ht="15.75" x14ac:dyDescent="0.25">
      <c r="A125" s="133" t="s">
        <v>866</v>
      </c>
      <c r="B125" s="30" t="s">
        <v>145</v>
      </c>
      <c r="C125" s="134">
        <v>7000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s="5" customFormat="1" ht="15.75" x14ac:dyDescent="0.25">
      <c r="A126" s="133" t="s">
        <v>867</v>
      </c>
      <c r="B126" s="30" t="s">
        <v>149</v>
      </c>
      <c r="C126" s="134">
        <v>7000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1:18" s="5" customFormat="1" ht="15.75" x14ac:dyDescent="0.25">
      <c r="A127" s="133" t="s">
        <v>868</v>
      </c>
      <c r="B127" s="30" t="s">
        <v>159</v>
      </c>
      <c r="C127" s="134">
        <v>7000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 s="5" customFormat="1" ht="15.75" x14ac:dyDescent="0.25">
      <c r="A128" s="133" t="s">
        <v>869</v>
      </c>
      <c r="B128" s="30" t="s">
        <v>151</v>
      </c>
      <c r="C128" s="134">
        <v>7000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1:18" s="5" customFormat="1" ht="15.75" x14ac:dyDescent="0.25">
      <c r="A129" s="133" t="s">
        <v>870</v>
      </c>
      <c r="B129" s="30" t="s">
        <v>160</v>
      </c>
      <c r="C129" s="134">
        <v>7000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1:18" s="5" customFormat="1" ht="15.75" x14ac:dyDescent="0.25">
      <c r="A130" s="133" t="s">
        <v>871</v>
      </c>
      <c r="B130" s="30" t="s">
        <v>161</v>
      </c>
      <c r="C130" s="134">
        <v>7000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1:18" s="5" customFormat="1" ht="15.75" x14ac:dyDescent="0.25">
      <c r="A131" s="133" t="s">
        <v>872</v>
      </c>
      <c r="B131" s="30" t="s">
        <v>164</v>
      </c>
      <c r="C131" s="134">
        <v>3300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1:18" s="5" customFormat="1" ht="15.75" x14ac:dyDescent="0.25">
      <c r="A132" s="133" t="s">
        <v>873</v>
      </c>
      <c r="B132" s="30" t="s">
        <v>165</v>
      </c>
      <c r="C132" s="134">
        <v>3300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8" s="5" customFormat="1" ht="15.75" x14ac:dyDescent="0.25">
      <c r="A133" s="133" t="s">
        <v>874</v>
      </c>
      <c r="B133" s="30" t="s">
        <v>166</v>
      </c>
      <c r="C133" s="134">
        <v>3300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1:18" s="5" customFormat="1" ht="15.75" x14ac:dyDescent="0.25">
      <c r="A134" s="133" t="s">
        <v>875</v>
      </c>
      <c r="B134" s="75" t="s">
        <v>755</v>
      </c>
      <c r="C134" s="134">
        <v>200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1:18" s="5" customFormat="1" ht="16.5" thickBot="1" x14ac:dyDescent="0.3">
      <c r="A135" s="135" t="s">
        <v>876</v>
      </c>
      <c r="B135" s="136" t="s">
        <v>325</v>
      </c>
      <c r="C135" s="137">
        <v>150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7" spans="1:18" s="5" customFormat="1" ht="15.75" x14ac:dyDescent="0.25">
      <c r="A137" s="116" t="s">
        <v>929</v>
      </c>
      <c r="B137" s="33" t="s">
        <v>544</v>
      </c>
      <c r="C137" s="81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1:18" s="5" customFormat="1" ht="16.5" thickBot="1" x14ac:dyDescent="0.3">
      <c r="A138" s="130"/>
      <c r="B138" s="29"/>
      <c r="C138" s="81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1:18" s="13" customFormat="1" ht="15.75" x14ac:dyDescent="0.25">
      <c r="A139" s="252" t="s">
        <v>756</v>
      </c>
      <c r="B139" s="254" t="s">
        <v>63</v>
      </c>
      <c r="C139" s="256" t="s">
        <v>757</v>
      </c>
      <c r="D139" s="28"/>
    </row>
    <row r="140" spans="1:18" s="13" customFormat="1" ht="16.5" thickBot="1" x14ac:dyDescent="0.3">
      <c r="A140" s="253"/>
      <c r="B140" s="255"/>
      <c r="C140" s="257"/>
      <c r="D140" s="28"/>
    </row>
    <row r="141" spans="1:18" s="5" customFormat="1" ht="15.75" x14ac:dyDescent="0.25">
      <c r="A141" s="133" t="s">
        <v>1457</v>
      </c>
      <c r="B141" s="32" t="s">
        <v>100</v>
      </c>
      <c r="C141" s="144">
        <v>840</v>
      </c>
      <c r="D141" s="51"/>
      <c r="E141" s="64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1:18" s="5" customFormat="1" ht="15.75" x14ac:dyDescent="0.25">
      <c r="A142" s="133" t="s">
        <v>1458</v>
      </c>
      <c r="B142" s="4" t="s">
        <v>101</v>
      </c>
      <c r="C142" s="145">
        <v>430</v>
      </c>
      <c r="D142" s="51"/>
      <c r="E142" s="64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</row>
    <row r="143" spans="1:18" s="5" customFormat="1" ht="15.75" x14ac:dyDescent="0.25">
      <c r="A143" s="133" t="s">
        <v>1459</v>
      </c>
      <c r="B143" s="7" t="s">
        <v>102</v>
      </c>
      <c r="C143" s="145">
        <v>900</v>
      </c>
      <c r="D143" s="51"/>
      <c r="E143" s="64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1:18" s="5" customFormat="1" ht="15.75" x14ac:dyDescent="0.25">
      <c r="A144" s="133" t="s">
        <v>1460</v>
      </c>
      <c r="B144" s="4" t="s">
        <v>103</v>
      </c>
      <c r="C144" s="145">
        <v>430</v>
      </c>
      <c r="D144" s="51"/>
      <c r="E144" s="64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1:18" s="5" customFormat="1" ht="15.75" x14ac:dyDescent="0.25">
      <c r="A145" s="133" t="s">
        <v>1461</v>
      </c>
      <c r="B145" s="7" t="s">
        <v>104</v>
      </c>
      <c r="C145" s="145">
        <v>315</v>
      </c>
      <c r="D145" s="51"/>
      <c r="E145" s="64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1:18" s="5" customFormat="1" ht="15.75" x14ac:dyDescent="0.25">
      <c r="A146" s="133" t="s">
        <v>1462</v>
      </c>
      <c r="B146" s="4" t="s">
        <v>105</v>
      </c>
      <c r="C146" s="145">
        <v>545</v>
      </c>
      <c r="D146" s="51"/>
      <c r="E146" s="64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1:18" s="5" customFormat="1" ht="15.75" x14ac:dyDescent="0.25">
      <c r="A147" s="133" t="s">
        <v>1463</v>
      </c>
      <c r="B147" s="7" t="s">
        <v>106</v>
      </c>
      <c r="C147" s="145">
        <v>660</v>
      </c>
      <c r="D147" s="51"/>
      <c r="E147" s="64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</row>
    <row r="148" spans="1:18" s="5" customFormat="1" ht="15.75" x14ac:dyDescent="0.25">
      <c r="A148" s="133" t="s">
        <v>1464</v>
      </c>
      <c r="B148" s="4" t="s">
        <v>107</v>
      </c>
      <c r="C148" s="145">
        <v>315</v>
      </c>
      <c r="D148" s="51"/>
      <c r="E148" s="64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1:18" s="5" customFormat="1" ht="15.75" x14ac:dyDescent="0.25">
      <c r="A149" s="133" t="s">
        <v>1465</v>
      </c>
      <c r="B149" s="7" t="s">
        <v>109</v>
      </c>
      <c r="C149" s="145">
        <v>950</v>
      </c>
      <c r="D149" s="51"/>
      <c r="E149" s="64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1:18" s="5" customFormat="1" ht="15.75" x14ac:dyDescent="0.25">
      <c r="A150" s="133" t="s">
        <v>1466</v>
      </c>
      <c r="B150" s="4" t="s">
        <v>110</v>
      </c>
      <c r="C150" s="145">
        <v>490</v>
      </c>
      <c r="D150" s="51"/>
      <c r="E150" s="64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1:18" s="5" customFormat="1" ht="15.75" x14ac:dyDescent="0.25">
      <c r="A151" s="133" t="s">
        <v>1467</v>
      </c>
      <c r="B151" s="7" t="s">
        <v>111</v>
      </c>
      <c r="C151" s="145">
        <v>545</v>
      </c>
      <c r="D151" s="51"/>
      <c r="E151" s="64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1:18" s="5" customFormat="1" ht="15.75" customHeight="1" x14ac:dyDescent="0.25">
      <c r="A152" s="133" t="s">
        <v>1468</v>
      </c>
      <c r="B152" s="108" t="s">
        <v>112</v>
      </c>
      <c r="C152" s="146">
        <v>840</v>
      </c>
      <c r="D152" s="72"/>
      <c r="E152" s="73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1:18" s="5" customFormat="1" ht="15.75" x14ac:dyDescent="0.25">
      <c r="A153" s="133" t="s">
        <v>1469</v>
      </c>
      <c r="B153" s="7" t="s">
        <v>113</v>
      </c>
      <c r="C153" s="145">
        <v>550</v>
      </c>
      <c r="D153" s="51"/>
      <c r="E153" s="64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1:18" s="5" customFormat="1" ht="15.75" x14ac:dyDescent="0.25">
      <c r="A154" s="133" t="s">
        <v>1470</v>
      </c>
      <c r="B154" s="4" t="s">
        <v>6</v>
      </c>
      <c r="C154" s="145">
        <v>550</v>
      </c>
      <c r="D154" s="51"/>
      <c r="E154" s="64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</row>
    <row r="155" spans="1:18" s="5" customFormat="1" ht="15.75" x14ac:dyDescent="0.25">
      <c r="A155" s="133" t="s">
        <v>1471</v>
      </c>
      <c r="B155" s="4" t="s">
        <v>114</v>
      </c>
      <c r="C155" s="145">
        <v>430</v>
      </c>
      <c r="D155" s="51"/>
      <c r="E155" s="64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</row>
    <row r="156" spans="1:18" s="5" customFormat="1" ht="15.75" x14ac:dyDescent="0.25">
      <c r="A156" s="133" t="s">
        <v>1472</v>
      </c>
      <c r="B156" s="4" t="s">
        <v>115</v>
      </c>
      <c r="C156" s="145">
        <v>430</v>
      </c>
      <c r="D156" s="51"/>
      <c r="E156" s="64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</row>
    <row r="157" spans="1:18" s="5" customFormat="1" ht="15.75" x14ac:dyDescent="0.25">
      <c r="A157" s="133" t="s">
        <v>1473</v>
      </c>
      <c r="B157" s="4" t="s">
        <v>116</v>
      </c>
      <c r="C157" s="145">
        <v>430</v>
      </c>
      <c r="D157" s="51"/>
      <c r="E157" s="64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1:18" s="5" customFormat="1" ht="15.75" x14ac:dyDescent="0.25">
      <c r="A158" s="133" t="s">
        <v>1474</v>
      </c>
      <c r="B158" s="6" t="s">
        <v>117</v>
      </c>
      <c r="C158" s="126">
        <v>660</v>
      </c>
      <c r="D158" s="51"/>
      <c r="E158" s="64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</row>
    <row r="159" spans="1:18" s="5" customFormat="1" ht="15.75" x14ac:dyDescent="0.25">
      <c r="A159" s="133"/>
      <c r="B159" s="258" t="s">
        <v>48</v>
      </c>
      <c r="C159" s="259"/>
      <c r="D159" s="51"/>
      <c r="E159" s="64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</row>
    <row r="160" spans="1:18" s="5" customFormat="1" ht="15.75" x14ac:dyDescent="0.25">
      <c r="A160" s="133" t="s">
        <v>1475</v>
      </c>
      <c r="B160" s="6" t="s">
        <v>691</v>
      </c>
      <c r="C160" s="145">
        <v>890</v>
      </c>
      <c r="D160" s="51"/>
      <c r="E160" s="64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</row>
    <row r="161" spans="1:18" s="5" customFormat="1" ht="15.75" x14ac:dyDescent="0.25">
      <c r="A161" s="133" t="s">
        <v>1476</v>
      </c>
      <c r="B161" s="7" t="s">
        <v>33</v>
      </c>
      <c r="C161" s="145">
        <v>890</v>
      </c>
      <c r="D161" s="51"/>
      <c r="E161" s="64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1:18" s="5" customFormat="1" ht="15.75" x14ac:dyDescent="0.25">
      <c r="A162" s="133" t="s">
        <v>1477</v>
      </c>
      <c r="B162" s="6" t="s">
        <v>0</v>
      </c>
      <c r="C162" s="145">
        <v>890</v>
      </c>
      <c r="D162" s="51"/>
      <c r="E162" s="64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1:18" s="5" customFormat="1" ht="15.75" x14ac:dyDescent="0.25">
      <c r="A163" s="133" t="s">
        <v>1478</v>
      </c>
      <c r="B163" s="7" t="s">
        <v>1</v>
      </c>
      <c r="C163" s="145">
        <v>890</v>
      </c>
      <c r="D163" s="51"/>
      <c r="E163" s="64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 s="5" customFormat="1" ht="15.75" x14ac:dyDescent="0.25">
      <c r="A164" s="133" t="s">
        <v>1479</v>
      </c>
      <c r="B164" s="6" t="s">
        <v>49</v>
      </c>
      <c r="C164" s="145">
        <v>890</v>
      </c>
      <c r="D164" s="51"/>
      <c r="E164" s="64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</row>
    <row r="165" spans="1:18" s="5" customFormat="1" ht="15.75" x14ac:dyDescent="0.25">
      <c r="A165" s="133" t="s">
        <v>1480</v>
      </c>
      <c r="B165" s="6" t="s">
        <v>22</v>
      </c>
      <c r="C165" s="145">
        <v>1120</v>
      </c>
      <c r="D165" s="51"/>
      <c r="E165" s="64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1:18" s="5" customFormat="1" ht="15.75" x14ac:dyDescent="0.25">
      <c r="A166" s="133" t="s">
        <v>1481</v>
      </c>
      <c r="B166" s="6" t="s">
        <v>59</v>
      </c>
      <c r="C166" s="145">
        <v>1240</v>
      </c>
      <c r="D166" s="51"/>
      <c r="E166" s="64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</row>
    <row r="167" spans="1:18" s="5" customFormat="1" ht="31.5" x14ac:dyDescent="0.25">
      <c r="A167" s="133" t="s">
        <v>1482</v>
      </c>
      <c r="B167" s="56" t="s">
        <v>60</v>
      </c>
      <c r="C167" s="147">
        <v>1240</v>
      </c>
      <c r="D167" s="72"/>
      <c r="E167" s="73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1:18" s="5" customFormat="1" ht="15.75" x14ac:dyDescent="0.25">
      <c r="A168" s="133" t="s">
        <v>914</v>
      </c>
      <c r="B168" s="6" t="s">
        <v>684</v>
      </c>
      <c r="C168" s="145">
        <v>2000</v>
      </c>
      <c r="D168" s="51"/>
      <c r="E168" s="64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1:18" s="5" customFormat="1" ht="15.75" x14ac:dyDescent="0.25">
      <c r="A169" s="133" t="s">
        <v>915</v>
      </c>
      <c r="B169" s="6" t="s">
        <v>685</v>
      </c>
      <c r="C169" s="145">
        <v>2200</v>
      </c>
      <c r="D169" s="51"/>
      <c r="E169" s="64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1:18" s="5" customFormat="1" ht="15.75" x14ac:dyDescent="0.25">
      <c r="A170" s="133" t="s">
        <v>916</v>
      </c>
      <c r="B170" s="6" t="s">
        <v>118</v>
      </c>
      <c r="C170" s="126">
        <v>900</v>
      </c>
      <c r="D170" s="51"/>
      <c r="E170" s="64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1:18" s="5" customFormat="1" ht="15.75" x14ac:dyDescent="0.25">
      <c r="A171" s="133" t="s">
        <v>917</v>
      </c>
      <c r="B171" s="6" t="s">
        <v>119</v>
      </c>
      <c r="C171" s="126">
        <v>1125</v>
      </c>
      <c r="D171" s="51"/>
      <c r="E171" s="64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1:18" s="5" customFormat="1" ht="15.75" x14ac:dyDescent="0.25">
      <c r="A172" s="133" t="s">
        <v>918</v>
      </c>
      <c r="B172" s="6" t="s">
        <v>120</v>
      </c>
      <c r="C172" s="126">
        <v>900</v>
      </c>
      <c r="D172" s="51"/>
      <c r="E172" s="64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1:18" s="5" customFormat="1" ht="15.75" x14ac:dyDescent="0.25">
      <c r="A173" s="133" t="s">
        <v>919</v>
      </c>
      <c r="B173" s="6" t="s">
        <v>121</v>
      </c>
      <c r="C173" s="126">
        <v>1500</v>
      </c>
      <c r="D173" s="51"/>
      <c r="E173" s="64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1:18" s="5" customFormat="1" ht="31.5" customHeight="1" x14ac:dyDescent="0.25">
      <c r="A174" s="133" t="s">
        <v>920</v>
      </c>
      <c r="B174" s="31" t="s">
        <v>69</v>
      </c>
      <c r="C174" s="146">
        <v>1120</v>
      </c>
      <c r="D174" s="72"/>
      <c r="E174" s="73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1:18" s="5" customFormat="1" ht="15.75" x14ac:dyDescent="0.25">
      <c r="A175" s="133" t="s">
        <v>921</v>
      </c>
      <c r="B175" s="31" t="s">
        <v>122</v>
      </c>
      <c r="C175" s="146">
        <v>545</v>
      </c>
      <c r="D175" s="51"/>
      <c r="E175" s="73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</row>
    <row r="176" spans="1:18" s="5" customFormat="1" ht="15.75" customHeight="1" x14ac:dyDescent="0.25">
      <c r="A176" s="133" t="s">
        <v>922</v>
      </c>
      <c r="B176" s="38" t="s">
        <v>123</v>
      </c>
      <c r="C176" s="146">
        <v>1125</v>
      </c>
      <c r="D176" s="72"/>
      <c r="E176" s="73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</row>
    <row r="177" spans="1:18" s="5" customFormat="1" ht="15.75" x14ac:dyDescent="0.25">
      <c r="A177" s="133" t="s">
        <v>923</v>
      </c>
      <c r="B177" s="62" t="s">
        <v>540</v>
      </c>
      <c r="C177" s="145">
        <v>2000</v>
      </c>
      <c r="D177" s="51"/>
      <c r="E177" s="64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</row>
    <row r="178" spans="1:18" s="5" customFormat="1" ht="15.75" x14ac:dyDescent="0.25">
      <c r="A178" s="133" t="s">
        <v>924</v>
      </c>
      <c r="B178" s="62" t="s">
        <v>541</v>
      </c>
      <c r="C178" s="145">
        <v>3000</v>
      </c>
      <c r="D178" s="51"/>
      <c r="E178" s="64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1:18" s="5" customFormat="1" ht="15.75" x14ac:dyDescent="0.25">
      <c r="A179" s="133" t="s">
        <v>925</v>
      </c>
      <c r="B179" s="62" t="s">
        <v>542</v>
      </c>
      <c r="C179" s="145">
        <v>2500</v>
      </c>
      <c r="D179" s="51"/>
      <c r="E179" s="64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1:18" s="5" customFormat="1" ht="15.75" x14ac:dyDescent="0.25">
      <c r="A180" s="133" t="s">
        <v>926</v>
      </c>
      <c r="B180" s="7" t="s">
        <v>543</v>
      </c>
      <c r="C180" s="145">
        <v>3500</v>
      </c>
      <c r="D180" s="51"/>
      <c r="E180" s="64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1:18" s="5" customFormat="1" ht="15.75" x14ac:dyDescent="0.25">
      <c r="A181" s="133" t="s">
        <v>927</v>
      </c>
      <c r="B181" s="6" t="s">
        <v>683</v>
      </c>
      <c r="C181" s="145">
        <v>2040</v>
      </c>
      <c r="D181" s="51"/>
      <c r="E181" s="64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1:18" s="5" customFormat="1" ht="15.75" x14ac:dyDescent="0.25">
      <c r="A182" s="133" t="s">
        <v>928</v>
      </c>
      <c r="B182" s="62" t="s">
        <v>687</v>
      </c>
      <c r="C182" s="145">
        <v>2560</v>
      </c>
      <c r="D182" s="51"/>
      <c r="E182" s="64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</row>
    <row r="183" spans="1:18" s="5" customFormat="1" ht="15.75" x14ac:dyDescent="0.25">
      <c r="A183" s="133" t="s">
        <v>1483</v>
      </c>
      <c r="B183" s="4" t="s">
        <v>688</v>
      </c>
      <c r="C183" s="126">
        <v>2130</v>
      </c>
      <c r="D183" s="51"/>
      <c r="E183" s="64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</row>
    <row r="184" spans="1:18" s="5" customFormat="1" ht="31.5" x14ac:dyDescent="0.25">
      <c r="A184" s="133" t="s">
        <v>1513</v>
      </c>
      <c r="B184" s="38" t="s">
        <v>1514</v>
      </c>
      <c r="C184" s="134">
        <v>6000</v>
      </c>
      <c r="D184" s="51"/>
      <c r="E184" s="64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</row>
    <row r="185" spans="1:18" s="5" customFormat="1" ht="31.5" x14ac:dyDescent="0.25">
      <c r="A185" s="133" t="s">
        <v>1515</v>
      </c>
      <c r="B185" s="38" t="s">
        <v>1516</v>
      </c>
      <c r="C185" s="134">
        <v>9000</v>
      </c>
      <c r="D185" s="51"/>
      <c r="E185" s="64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1:18" s="5" customFormat="1" ht="47.25" x14ac:dyDescent="0.25">
      <c r="A186" s="133" t="s">
        <v>1517</v>
      </c>
      <c r="B186" s="281" t="s">
        <v>1518</v>
      </c>
      <c r="C186" s="134">
        <v>12000</v>
      </c>
      <c r="D186" s="51"/>
      <c r="E186" s="64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1:18" s="5" customFormat="1" ht="31.5" customHeight="1" x14ac:dyDescent="0.25">
      <c r="A187" s="133" t="s">
        <v>1519</v>
      </c>
      <c r="B187" s="281" t="s">
        <v>1520</v>
      </c>
      <c r="C187" s="134">
        <v>15000</v>
      </c>
      <c r="D187" s="51"/>
      <c r="E187" s="64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1:18" s="5" customFormat="1" ht="15.75" x14ac:dyDescent="0.25">
      <c r="A188" s="133" t="s">
        <v>930</v>
      </c>
      <c r="B188" s="6" t="s">
        <v>68</v>
      </c>
      <c r="C188" s="126">
        <v>860</v>
      </c>
      <c r="D188" s="51"/>
      <c r="E188" s="64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1:18" s="5" customFormat="1" ht="15.75" customHeight="1" x14ac:dyDescent="0.25">
      <c r="A189" s="133" t="s">
        <v>931</v>
      </c>
      <c r="B189" s="38" t="s">
        <v>139</v>
      </c>
      <c r="C189" s="134">
        <v>2010</v>
      </c>
      <c r="D189" s="51"/>
      <c r="E189" s="64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1:18" s="5" customFormat="1" ht="15.75" customHeight="1" thickBot="1" x14ac:dyDescent="0.3">
      <c r="A190" s="135" t="s">
        <v>1521</v>
      </c>
      <c r="B190" s="282" t="s">
        <v>1522</v>
      </c>
      <c r="C190" s="137">
        <v>700</v>
      </c>
      <c r="D190" s="51"/>
      <c r="E190" s="64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2" spans="1:18" s="5" customFormat="1" ht="15.75" x14ac:dyDescent="0.25">
      <c r="A192" s="116" t="s">
        <v>877</v>
      </c>
      <c r="B192" s="35" t="s">
        <v>390</v>
      </c>
      <c r="C192" s="81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s="5" customFormat="1" ht="16.5" thickBot="1" x14ac:dyDescent="0.3">
      <c r="A193" s="116"/>
      <c r="C193" s="81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1:18" s="13" customFormat="1" ht="15.75" x14ac:dyDescent="0.25">
      <c r="A194" s="252" t="s">
        <v>756</v>
      </c>
      <c r="B194" s="254" t="s">
        <v>63</v>
      </c>
      <c r="C194" s="256" t="s">
        <v>757</v>
      </c>
      <c r="D194" s="28"/>
    </row>
    <row r="195" spans="1:18" s="13" customFormat="1" ht="16.5" thickBot="1" x14ac:dyDescent="0.3">
      <c r="A195" s="253"/>
      <c r="B195" s="255"/>
      <c r="C195" s="257"/>
      <c r="D195" s="28"/>
    </row>
    <row r="196" spans="1:18" s="51" customFormat="1" ht="15.75" x14ac:dyDescent="0.25">
      <c r="A196" s="196" t="s">
        <v>878</v>
      </c>
      <c r="B196" s="95" t="s">
        <v>124</v>
      </c>
      <c r="C196" s="141">
        <v>650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s="51" customFormat="1" ht="15.75" x14ac:dyDescent="0.25">
      <c r="A197" s="196" t="s">
        <v>879</v>
      </c>
      <c r="B197" s="95" t="s">
        <v>391</v>
      </c>
      <c r="C197" s="141">
        <v>800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1:18" s="51" customFormat="1" ht="31.5" x14ac:dyDescent="0.25">
      <c r="A198" s="196" t="s">
        <v>880</v>
      </c>
      <c r="B198" s="95" t="s">
        <v>392</v>
      </c>
      <c r="C198" s="141">
        <v>1200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1:18" s="51" customFormat="1" ht="15.75" x14ac:dyDescent="0.25">
      <c r="A199" s="196" t="s">
        <v>881</v>
      </c>
      <c r="B199" s="95" t="s">
        <v>393</v>
      </c>
      <c r="C199" s="141">
        <v>750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1:18" s="51" customFormat="1" ht="15.75" x14ac:dyDescent="0.25">
      <c r="A200" s="196" t="s">
        <v>882</v>
      </c>
      <c r="B200" s="95" t="s">
        <v>394</v>
      </c>
      <c r="C200" s="141">
        <v>1200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8" s="51" customFormat="1" ht="31.5" x14ac:dyDescent="0.25">
      <c r="A201" s="196" t="s">
        <v>883</v>
      </c>
      <c r="B201" s="95" t="s">
        <v>395</v>
      </c>
      <c r="C201" s="141">
        <v>1600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1:18" s="51" customFormat="1" ht="15.75" x14ac:dyDescent="0.25">
      <c r="A202" s="196" t="s">
        <v>884</v>
      </c>
      <c r="B202" s="95" t="s">
        <v>396</v>
      </c>
      <c r="C202" s="141">
        <v>1000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1:18" s="51" customFormat="1" ht="15.75" x14ac:dyDescent="0.25">
      <c r="A203" s="196" t="s">
        <v>885</v>
      </c>
      <c r="B203" s="95" t="s">
        <v>397</v>
      </c>
      <c r="C203" s="141">
        <v>1400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</row>
    <row r="204" spans="1:18" s="51" customFormat="1" ht="15.75" x14ac:dyDescent="0.25">
      <c r="A204" s="196" t="s">
        <v>886</v>
      </c>
      <c r="B204" s="95" t="s">
        <v>398</v>
      </c>
      <c r="C204" s="141">
        <v>500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</row>
    <row r="205" spans="1:18" s="51" customFormat="1" ht="15.75" x14ac:dyDescent="0.25">
      <c r="A205" s="196" t="s">
        <v>887</v>
      </c>
      <c r="B205" s="58" t="s">
        <v>399</v>
      </c>
      <c r="C205" s="141">
        <v>750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</row>
    <row r="206" spans="1:18" s="51" customFormat="1" ht="15.75" x14ac:dyDescent="0.25">
      <c r="A206" s="196" t="s">
        <v>888</v>
      </c>
      <c r="B206" s="58" t="s">
        <v>400</v>
      </c>
      <c r="C206" s="141">
        <v>650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</row>
    <row r="207" spans="1:18" s="51" customFormat="1" ht="15.75" x14ac:dyDescent="0.25">
      <c r="A207" s="196" t="s">
        <v>889</v>
      </c>
      <c r="B207" s="58" t="s">
        <v>401</v>
      </c>
      <c r="C207" s="141">
        <v>400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</row>
    <row r="208" spans="1:18" s="51" customFormat="1" ht="15.75" x14ac:dyDescent="0.25">
      <c r="A208" s="196" t="s">
        <v>890</v>
      </c>
      <c r="B208" s="58" t="s">
        <v>402</v>
      </c>
      <c r="C208" s="141">
        <v>500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</row>
    <row r="209" spans="1:18" s="51" customFormat="1" ht="15.75" x14ac:dyDescent="0.25">
      <c r="A209" s="196" t="s">
        <v>891</v>
      </c>
      <c r="B209" s="58" t="s">
        <v>125</v>
      </c>
      <c r="C209" s="141">
        <v>350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1:18" s="51" customFormat="1" ht="15.75" x14ac:dyDescent="0.25">
      <c r="A210" s="196" t="s">
        <v>892</v>
      </c>
      <c r="B210" s="58" t="s">
        <v>126</v>
      </c>
      <c r="C210" s="141">
        <v>500</v>
      </c>
      <c r="D210" s="72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1:18" s="51" customFormat="1" ht="15.75" x14ac:dyDescent="0.25">
      <c r="A211" s="196" t="s">
        <v>893</v>
      </c>
      <c r="B211" s="58" t="s">
        <v>671</v>
      </c>
      <c r="C211" s="141">
        <v>200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1:18" s="51" customFormat="1" ht="15.75" x14ac:dyDescent="0.25">
      <c r="A212" s="196" t="s">
        <v>894</v>
      </c>
      <c r="B212" s="58" t="s">
        <v>7</v>
      </c>
      <c r="C212" s="141">
        <v>100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</row>
    <row r="213" spans="1:18" s="105" customFormat="1" ht="15.75" x14ac:dyDescent="0.25">
      <c r="A213" s="196" t="s">
        <v>895</v>
      </c>
      <c r="B213" s="104" t="s">
        <v>403</v>
      </c>
      <c r="C213" s="141">
        <v>200</v>
      </c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</row>
    <row r="214" spans="1:18" s="105" customFormat="1" ht="15.75" x14ac:dyDescent="0.25">
      <c r="A214" s="196" t="s">
        <v>896</v>
      </c>
      <c r="B214" s="104" t="s">
        <v>404</v>
      </c>
      <c r="C214" s="141">
        <v>300</v>
      </c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</row>
    <row r="215" spans="1:18" s="51" customFormat="1" ht="15.75" x14ac:dyDescent="0.25">
      <c r="A215" s="196" t="s">
        <v>897</v>
      </c>
      <c r="B215" s="104" t="s">
        <v>8</v>
      </c>
      <c r="C215" s="141">
        <v>50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1:18" s="51" customFormat="1" ht="15.75" x14ac:dyDescent="0.25">
      <c r="A216" s="196" t="s">
        <v>898</v>
      </c>
      <c r="B216" s="58" t="s">
        <v>106</v>
      </c>
      <c r="C216" s="141">
        <v>660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18" s="51" customFormat="1" ht="15.75" x14ac:dyDescent="0.25">
      <c r="A217" s="196" t="s">
        <v>899</v>
      </c>
      <c r="B217" s="58" t="s">
        <v>127</v>
      </c>
      <c r="C217" s="141">
        <v>400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</row>
    <row r="218" spans="1:18" s="51" customFormat="1" ht="15.75" x14ac:dyDescent="0.25">
      <c r="A218" s="196" t="s">
        <v>900</v>
      </c>
      <c r="B218" s="58" t="s">
        <v>128</v>
      </c>
      <c r="C218" s="139">
        <v>350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</row>
    <row r="219" spans="1:18" s="51" customFormat="1" ht="15.75" x14ac:dyDescent="0.25">
      <c r="A219" s="196" t="s">
        <v>901</v>
      </c>
      <c r="B219" s="58" t="s">
        <v>129</v>
      </c>
      <c r="C219" s="139">
        <v>350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18" s="51" customFormat="1" ht="15.75" x14ac:dyDescent="0.25">
      <c r="A220" s="196" t="s">
        <v>902</v>
      </c>
      <c r="B220" s="58" t="s">
        <v>167</v>
      </c>
      <c r="C220" s="139">
        <v>430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18" s="51" customFormat="1" ht="15.75" x14ac:dyDescent="0.25">
      <c r="A221" s="196" t="s">
        <v>903</v>
      </c>
      <c r="B221" s="58" t="s">
        <v>168</v>
      </c>
      <c r="C221" s="139">
        <v>1200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</row>
    <row r="222" spans="1:18" s="51" customFormat="1" ht="15.75" x14ac:dyDescent="0.25">
      <c r="A222" s="196" t="s">
        <v>1504</v>
      </c>
      <c r="B222" s="58" t="s">
        <v>1506</v>
      </c>
      <c r="C222" s="139">
        <v>500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18" s="51" customFormat="1" ht="16.5" thickBot="1" x14ac:dyDescent="0.3">
      <c r="A223" s="197" t="s">
        <v>1505</v>
      </c>
      <c r="B223" s="114" t="s">
        <v>1507</v>
      </c>
      <c r="C223" s="143">
        <v>350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</row>
    <row r="224" spans="1:18" s="109" customFormat="1" x14ac:dyDescent="0.2">
      <c r="C224" s="110"/>
    </row>
    <row r="225" spans="1:18" s="5" customFormat="1" ht="15.75" x14ac:dyDescent="0.25">
      <c r="A225" s="116" t="s">
        <v>904</v>
      </c>
      <c r="B225" s="35" t="s">
        <v>692</v>
      </c>
      <c r="C225" s="81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</row>
    <row r="226" spans="1:18" s="5" customFormat="1" ht="16.5" thickBot="1" x14ac:dyDescent="0.3">
      <c r="A226" s="130"/>
      <c r="B226" s="39"/>
      <c r="C226" s="81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</row>
    <row r="227" spans="1:18" s="13" customFormat="1" ht="15.75" x14ac:dyDescent="0.25">
      <c r="A227" s="252" t="s">
        <v>756</v>
      </c>
      <c r="B227" s="254" t="s">
        <v>63</v>
      </c>
      <c r="C227" s="256" t="s">
        <v>757</v>
      </c>
      <c r="D227" s="28"/>
    </row>
    <row r="228" spans="1:18" s="13" customFormat="1" ht="16.5" thickBot="1" x14ac:dyDescent="0.3">
      <c r="A228" s="253"/>
      <c r="B228" s="255"/>
      <c r="C228" s="257"/>
      <c r="D228" s="28"/>
    </row>
    <row r="229" spans="1:18" s="51" customFormat="1" ht="15.75" x14ac:dyDescent="0.25">
      <c r="A229" s="138" t="s">
        <v>905</v>
      </c>
      <c r="B229" s="55" t="s">
        <v>671</v>
      </c>
      <c r="C229" s="139">
        <v>200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</row>
    <row r="230" spans="1:18" s="51" customFormat="1" ht="15.75" x14ac:dyDescent="0.25">
      <c r="A230" s="138" t="s">
        <v>906</v>
      </c>
      <c r="B230" s="57" t="s">
        <v>672</v>
      </c>
      <c r="C230" s="139">
        <v>300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</row>
    <row r="231" spans="1:18" s="51" customFormat="1" ht="15.75" x14ac:dyDescent="0.25">
      <c r="A231" s="138" t="s">
        <v>907</v>
      </c>
      <c r="B231" s="55" t="s">
        <v>673</v>
      </c>
      <c r="C231" s="139">
        <v>350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</row>
    <row r="232" spans="1:18" s="51" customFormat="1" ht="15.75" x14ac:dyDescent="0.25">
      <c r="A232" s="138" t="s">
        <v>908</v>
      </c>
      <c r="B232" s="55" t="s">
        <v>674</v>
      </c>
      <c r="C232" s="139">
        <v>350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</row>
    <row r="233" spans="1:18" s="51" customFormat="1" ht="15.75" x14ac:dyDescent="0.25">
      <c r="A233" s="138" t="s">
        <v>909</v>
      </c>
      <c r="B233" s="57" t="s">
        <v>675</v>
      </c>
      <c r="C233" s="139">
        <v>800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</row>
    <row r="234" spans="1:18" s="51" customFormat="1" ht="15.75" x14ac:dyDescent="0.25">
      <c r="A234" s="138" t="s">
        <v>910</v>
      </c>
      <c r="B234" s="55" t="s">
        <v>318</v>
      </c>
      <c r="C234" s="139">
        <v>850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spans="1:18" s="51" customFormat="1" ht="15.75" x14ac:dyDescent="0.25">
      <c r="A235" s="138" t="s">
        <v>1489</v>
      </c>
      <c r="B235" s="53" t="s">
        <v>70</v>
      </c>
      <c r="C235" s="139">
        <v>900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</row>
    <row r="236" spans="1:18" s="51" customFormat="1" ht="15.75" x14ac:dyDescent="0.25">
      <c r="A236" s="138" t="s">
        <v>911</v>
      </c>
      <c r="B236" s="55" t="s">
        <v>71</v>
      </c>
      <c r="C236" s="139">
        <v>1000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</row>
    <row r="237" spans="1:18" s="51" customFormat="1" ht="15.75" x14ac:dyDescent="0.25">
      <c r="A237" s="138" t="s">
        <v>912</v>
      </c>
      <c r="B237" s="55" t="s">
        <v>130</v>
      </c>
      <c r="C237" s="139">
        <v>700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</row>
    <row r="238" spans="1:18" s="51" customFormat="1" ht="15.75" x14ac:dyDescent="0.25">
      <c r="A238" s="138" t="s">
        <v>1490</v>
      </c>
      <c r="B238" s="55" t="s">
        <v>676</v>
      </c>
      <c r="C238" s="139">
        <v>350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</row>
    <row r="239" spans="1:18" s="51" customFormat="1" ht="15.75" x14ac:dyDescent="0.25">
      <c r="A239" s="138" t="s">
        <v>913</v>
      </c>
      <c r="B239" s="55" t="s">
        <v>677</v>
      </c>
      <c r="C239" s="139">
        <v>450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</row>
    <row r="240" spans="1:18" s="51" customFormat="1" ht="15.75" x14ac:dyDescent="0.25">
      <c r="A240" s="138"/>
      <c r="B240" s="140" t="s">
        <v>48</v>
      </c>
      <c r="C240" s="13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</row>
    <row r="241" spans="1:18" s="51" customFormat="1" ht="15.75" x14ac:dyDescent="0.25">
      <c r="A241" s="196" t="s">
        <v>1491</v>
      </c>
      <c r="B241" s="55" t="s">
        <v>691</v>
      </c>
      <c r="C241" s="139">
        <v>800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</row>
    <row r="242" spans="1:18" s="51" customFormat="1" ht="15.75" x14ac:dyDescent="0.25">
      <c r="A242" s="196" t="s">
        <v>1492</v>
      </c>
      <c r="B242" s="57" t="s">
        <v>33</v>
      </c>
      <c r="C242" s="139">
        <v>750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</row>
    <row r="243" spans="1:18" s="51" customFormat="1" ht="15.75" x14ac:dyDescent="0.25">
      <c r="A243" s="196" t="s">
        <v>1493</v>
      </c>
      <c r="B243" s="55" t="s">
        <v>0</v>
      </c>
      <c r="C243" s="139">
        <v>750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1:18" s="51" customFormat="1" ht="15.75" x14ac:dyDescent="0.25">
      <c r="A244" s="196" t="s">
        <v>1494</v>
      </c>
      <c r="B244" s="57" t="s">
        <v>1</v>
      </c>
      <c r="C244" s="139">
        <v>800</v>
      </c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1:18" s="51" customFormat="1" ht="15.75" x14ac:dyDescent="0.25">
      <c r="A245" s="196" t="s">
        <v>1495</v>
      </c>
      <c r="B245" s="55" t="s">
        <v>319</v>
      </c>
      <c r="C245" s="141">
        <v>800</v>
      </c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s="51" customFormat="1" ht="15.75" x14ac:dyDescent="0.25">
      <c r="A246" s="196" t="s">
        <v>1496</v>
      </c>
      <c r="B246" s="55" t="s">
        <v>58</v>
      </c>
      <c r="C246" s="141">
        <v>900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1:18" s="51" customFormat="1" ht="31.5" x14ac:dyDescent="0.25">
      <c r="A247" s="196" t="s">
        <v>1497</v>
      </c>
      <c r="B247" s="95" t="s">
        <v>320</v>
      </c>
      <c r="C247" s="141">
        <v>1200</v>
      </c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1:18" s="51" customFormat="1" ht="31.5" x14ac:dyDescent="0.25">
      <c r="A248" s="196" t="s">
        <v>1498</v>
      </c>
      <c r="B248" s="59" t="s">
        <v>321</v>
      </c>
      <c r="C248" s="141">
        <v>1100</v>
      </c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1:18" s="51" customFormat="1" ht="16.5" thickBot="1" x14ac:dyDescent="0.3">
      <c r="A249" s="197" t="s">
        <v>1499</v>
      </c>
      <c r="B249" s="142" t="s">
        <v>678</v>
      </c>
      <c r="C249" s="143">
        <v>800</v>
      </c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1" spans="1:18" s="5" customFormat="1" ht="15.75" x14ac:dyDescent="0.25">
      <c r="A251" s="116" t="s">
        <v>905</v>
      </c>
      <c r="B251" s="33" t="s">
        <v>1420</v>
      </c>
      <c r="C251" s="81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1:18" s="5" customFormat="1" ht="16.5" thickBot="1" x14ac:dyDescent="0.3">
      <c r="A252" s="130"/>
      <c r="B252" s="29"/>
      <c r="C252" s="81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1:18" s="13" customFormat="1" ht="15.75" x14ac:dyDescent="0.25">
      <c r="A253" s="252" t="s">
        <v>756</v>
      </c>
      <c r="B253" s="254" t="s">
        <v>63</v>
      </c>
      <c r="C253" s="256" t="s">
        <v>757</v>
      </c>
      <c r="D253" s="28"/>
    </row>
    <row r="254" spans="1:18" s="13" customFormat="1" ht="16.5" thickBot="1" x14ac:dyDescent="0.3">
      <c r="A254" s="253"/>
      <c r="B254" s="255"/>
      <c r="C254" s="257"/>
      <c r="D254" s="28"/>
    </row>
    <row r="255" spans="1:18" s="5" customFormat="1" ht="15.75" x14ac:dyDescent="0.25">
      <c r="A255" s="125" t="s">
        <v>932</v>
      </c>
      <c r="B255" s="6" t="s">
        <v>136</v>
      </c>
      <c r="C255" s="126">
        <v>400</v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1:18" s="5" customFormat="1" ht="31.5" x14ac:dyDescent="0.25">
      <c r="A256" s="133" t="s">
        <v>933</v>
      </c>
      <c r="B256" s="61" t="s">
        <v>137</v>
      </c>
      <c r="C256" s="134">
        <v>450</v>
      </c>
      <c r="D256" s="74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1:18" s="5" customFormat="1" ht="15.75" x14ac:dyDescent="0.25">
      <c r="A257" s="133" t="s">
        <v>934</v>
      </c>
      <c r="B257" s="6" t="s">
        <v>138</v>
      </c>
      <c r="C257" s="126">
        <v>900</v>
      </c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1:18" s="5" customFormat="1" ht="16.5" thickBot="1" x14ac:dyDescent="0.3">
      <c r="A258" s="135" t="s">
        <v>1500</v>
      </c>
      <c r="B258" s="148" t="s">
        <v>11</v>
      </c>
      <c r="C258" s="129">
        <v>250</v>
      </c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1:18" s="13" customFormat="1" ht="15.75" x14ac:dyDescent="0.25">
      <c r="A259" s="16"/>
      <c r="B259" s="24"/>
      <c r="C259" s="79"/>
      <c r="D259" s="19"/>
      <c r="F259" s="25"/>
      <c r="I259" s="26"/>
      <c r="K259" s="27"/>
    </row>
    <row r="260" spans="1:18" s="5" customFormat="1" ht="15.75" x14ac:dyDescent="0.25">
      <c r="A260" s="116" t="s">
        <v>906</v>
      </c>
      <c r="B260" s="33" t="s">
        <v>72</v>
      </c>
      <c r="C260" s="81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  <row r="261" spans="1:18" s="5" customFormat="1" ht="16.5" thickBot="1" x14ac:dyDescent="0.3">
      <c r="A261" s="130"/>
      <c r="B261" s="29"/>
      <c r="C261" s="81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</row>
    <row r="262" spans="1:18" s="13" customFormat="1" ht="15.75" x14ac:dyDescent="0.25">
      <c r="A262" s="252" t="s">
        <v>756</v>
      </c>
      <c r="B262" s="254" t="s">
        <v>63</v>
      </c>
      <c r="C262" s="256" t="s">
        <v>757</v>
      </c>
      <c r="D262" s="28"/>
    </row>
    <row r="263" spans="1:18" s="13" customFormat="1" ht="16.5" thickBot="1" x14ac:dyDescent="0.3">
      <c r="A263" s="253"/>
      <c r="B263" s="255"/>
      <c r="C263" s="257"/>
      <c r="D263" s="28"/>
    </row>
    <row r="264" spans="1:18" s="5" customFormat="1" ht="15.75" x14ac:dyDescent="0.25">
      <c r="A264" s="125" t="s">
        <v>1501</v>
      </c>
      <c r="B264" s="6" t="s">
        <v>138</v>
      </c>
      <c r="C264" s="134">
        <v>900</v>
      </c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</row>
    <row r="265" spans="1:18" s="5" customFormat="1" ht="15.75" x14ac:dyDescent="0.25">
      <c r="A265" s="125" t="s">
        <v>1502</v>
      </c>
      <c r="B265" s="6" t="s">
        <v>11</v>
      </c>
      <c r="C265" s="134">
        <v>250</v>
      </c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</row>
    <row r="266" spans="1:18" s="5" customFormat="1" ht="15.75" customHeight="1" thickBot="1" x14ac:dyDescent="0.3">
      <c r="A266" s="135" t="s">
        <v>1503</v>
      </c>
      <c r="B266" s="128" t="s">
        <v>686</v>
      </c>
      <c r="C266" s="137">
        <v>600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</row>
    <row r="267" spans="1:18" s="5" customFormat="1" ht="15.75" x14ac:dyDescent="0.25">
      <c r="A267" s="63"/>
      <c r="B267" s="7"/>
      <c r="C267" s="4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</row>
    <row r="268" spans="1:18" s="5" customFormat="1" ht="15.75" x14ac:dyDescent="0.25">
      <c r="A268" s="116" t="s">
        <v>935</v>
      </c>
      <c r="B268" s="35" t="s">
        <v>1421</v>
      </c>
      <c r="C268" s="82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</row>
    <row r="269" spans="1:18" s="13" customFormat="1" ht="16.5" thickBot="1" x14ac:dyDescent="0.3">
      <c r="A269" s="130"/>
      <c r="B269" s="39"/>
      <c r="C269" s="81"/>
      <c r="D269" s="28"/>
    </row>
    <row r="270" spans="1:18" s="13" customFormat="1" ht="15.75" x14ac:dyDescent="0.25">
      <c r="A270" s="252" t="s">
        <v>756</v>
      </c>
      <c r="B270" s="254" t="s">
        <v>63</v>
      </c>
      <c r="C270" s="256" t="s">
        <v>757</v>
      </c>
      <c r="D270" s="28"/>
    </row>
    <row r="271" spans="1:18" s="13" customFormat="1" ht="16.5" thickBot="1" x14ac:dyDescent="0.3">
      <c r="A271" s="253"/>
      <c r="B271" s="255"/>
      <c r="C271" s="257"/>
      <c r="D271" s="28"/>
    </row>
    <row r="272" spans="1:18" s="5" customFormat="1" ht="15.75" x14ac:dyDescent="0.25">
      <c r="A272" s="125" t="s">
        <v>936</v>
      </c>
      <c r="B272" s="107" t="s">
        <v>630</v>
      </c>
      <c r="C272" s="126">
        <v>200</v>
      </c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</row>
    <row r="273" spans="1:18" s="5" customFormat="1" ht="15.75" x14ac:dyDescent="0.25">
      <c r="A273" s="125" t="s">
        <v>937</v>
      </c>
      <c r="B273" s="62" t="s">
        <v>140</v>
      </c>
      <c r="C273" s="126">
        <v>150</v>
      </c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</row>
    <row r="274" spans="1:18" s="5" customFormat="1" ht="15.75" x14ac:dyDescent="0.25">
      <c r="A274" s="125" t="s">
        <v>938</v>
      </c>
      <c r="B274" s="62" t="s">
        <v>73</v>
      </c>
      <c r="C274" s="126">
        <v>150</v>
      </c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</row>
    <row r="275" spans="1:18" s="5" customFormat="1" ht="15.75" x14ac:dyDescent="0.25">
      <c r="A275" s="125" t="s">
        <v>939</v>
      </c>
      <c r="B275" s="62" t="s">
        <v>74</v>
      </c>
      <c r="C275" s="126">
        <v>200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</row>
    <row r="276" spans="1:18" s="5" customFormat="1" ht="15.75" x14ac:dyDescent="0.25">
      <c r="A276" s="125" t="s">
        <v>940</v>
      </c>
      <c r="B276" s="62" t="s">
        <v>75</v>
      </c>
      <c r="C276" s="126">
        <v>200</v>
      </c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</row>
    <row r="277" spans="1:18" s="5" customFormat="1" ht="15.75" x14ac:dyDescent="0.25">
      <c r="A277" s="125" t="s">
        <v>941</v>
      </c>
      <c r="B277" s="62" t="s">
        <v>76</v>
      </c>
      <c r="C277" s="126">
        <v>150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</row>
    <row r="278" spans="1:18" s="5" customFormat="1" ht="15.75" x14ac:dyDescent="0.25">
      <c r="A278" s="125" t="s">
        <v>942</v>
      </c>
      <c r="B278" s="62" t="s">
        <v>77</v>
      </c>
      <c r="C278" s="126">
        <v>150</v>
      </c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</row>
    <row r="279" spans="1:18" s="5" customFormat="1" ht="15.75" x14ac:dyDescent="0.25">
      <c r="A279" s="125" t="s">
        <v>943</v>
      </c>
      <c r="B279" s="62" t="s">
        <v>78</v>
      </c>
      <c r="C279" s="126">
        <v>150</v>
      </c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</row>
    <row r="280" spans="1:18" s="5" customFormat="1" ht="15.75" x14ac:dyDescent="0.25">
      <c r="A280" s="125" t="s">
        <v>944</v>
      </c>
      <c r="B280" s="62" t="s">
        <v>79</v>
      </c>
      <c r="C280" s="126">
        <v>150</v>
      </c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</row>
    <row r="281" spans="1:18" s="5" customFormat="1" ht="15.75" x14ac:dyDescent="0.25">
      <c r="A281" s="125" t="s">
        <v>945</v>
      </c>
      <c r="B281" s="62" t="s">
        <v>278</v>
      </c>
      <c r="C281" s="126">
        <v>200</v>
      </c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</row>
    <row r="282" spans="1:18" s="5" customFormat="1" ht="15.75" x14ac:dyDescent="0.25">
      <c r="A282" s="125" t="s">
        <v>946</v>
      </c>
      <c r="B282" s="62" t="s">
        <v>80</v>
      </c>
      <c r="C282" s="126">
        <v>200</v>
      </c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</row>
    <row r="283" spans="1:18" s="5" customFormat="1" ht="15.75" x14ac:dyDescent="0.25">
      <c r="A283" s="125" t="s">
        <v>947</v>
      </c>
      <c r="B283" s="62" t="s">
        <v>218</v>
      </c>
      <c r="C283" s="126">
        <v>150</v>
      </c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</row>
    <row r="284" spans="1:18" s="5" customFormat="1" ht="15.75" x14ac:dyDescent="0.25">
      <c r="A284" s="125" t="s">
        <v>948</v>
      </c>
      <c r="B284" s="62" t="s">
        <v>201</v>
      </c>
      <c r="C284" s="126">
        <v>150</v>
      </c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</row>
    <row r="285" spans="1:18" s="5" customFormat="1" ht="15.75" x14ac:dyDescent="0.25">
      <c r="A285" s="125" t="s">
        <v>949</v>
      </c>
      <c r="B285" s="62" t="s">
        <v>219</v>
      </c>
      <c r="C285" s="126">
        <v>150</v>
      </c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</row>
    <row r="286" spans="1:18" s="5" customFormat="1" ht="15.75" x14ac:dyDescent="0.25">
      <c r="A286" s="125" t="s">
        <v>950</v>
      </c>
      <c r="B286" s="62" t="s">
        <v>202</v>
      </c>
      <c r="C286" s="126">
        <v>220</v>
      </c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</row>
    <row r="287" spans="1:18" s="5" customFormat="1" ht="15.75" x14ac:dyDescent="0.25">
      <c r="A287" s="125" t="s">
        <v>951</v>
      </c>
      <c r="B287" s="62" t="s">
        <v>203</v>
      </c>
      <c r="C287" s="126">
        <v>220</v>
      </c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</row>
    <row r="288" spans="1:18" s="5" customFormat="1" ht="15.75" x14ac:dyDescent="0.25">
      <c r="A288" s="125" t="s">
        <v>952</v>
      </c>
      <c r="B288" s="6" t="s">
        <v>194</v>
      </c>
      <c r="C288" s="126">
        <v>300</v>
      </c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</row>
    <row r="289" spans="1:18" s="5" customFormat="1" ht="15.75" x14ac:dyDescent="0.25">
      <c r="A289" s="125" t="s">
        <v>953</v>
      </c>
      <c r="B289" s="40" t="s">
        <v>195</v>
      </c>
      <c r="C289" s="126">
        <v>150</v>
      </c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</row>
    <row r="290" spans="1:18" s="5" customFormat="1" ht="15.75" x14ac:dyDescent="0.25">
      <c r="A290" s="125" t="s">
        <v>954</v>
      </c>
      <c r="B290" s="6" t="s">
        <v>196</v>
      </c>
      <c r="C290" s="126">
        <v>150</v>
      </c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</row>
    <row r="291" spans="1:18" s="5" customFormat="1" ht="15.75" x14ac:dyDescent="0.25">
      <c r="A291" s="125" t="s">
        <v>955</v>
      </c>
      <c r="B291" s="6" t="s">
        <v>197</v>
      </c>
      <c r="C291" s="126">
        <v>150</v>
      </c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</row>
    <row r="292" spans="1:18" s="5" customFormat="1" ht="15.75" x14ac:dyDescent="0.25">
      <c r="A292" s="125" t="s">
        <v>956</v>
      </c>
      <c r="B292" s="6" t="s">
        <v>198</v>
      </c>
      <c r="C292" s="126">
        <v>150</v>
      </c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</row>
    <row r="293" spans="1:18" s="5" customFormat="1" ht="15.75" x14ac:dyDescent="0.25">
      <c r="A293" s="125" t="s">
        <v>957</v>
      </c>
      <c r="B293" s="6" t="s">
        <v>199</v>
      </c>
      <c r="C293" s="126">
        <v>400</v>
      </c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</row>
    <row r="294" spans="1:18" s="5" customFormat="1" ht="15.75" x14ac:dyDescent="0.25">
      <c r="A294" s="125" t="s">
        <v>958</v>
      </c>
      <c r="B294" s="6" t="s">
        <v>200</v>
      </c>
      <c r="C294" s="126">
        <v>400</v>
      </c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</row>
    <row r="295" spans="1:18" s="5" customFormat="1" ht="15.75" x14ac:dyDescent="0.25">
      <c r="A295" s="125" t="s">
        <v>959</v>
      </c>
      <c r="B295" s="6" t="s">
        <v>205</v>
      </c>
      <c r="C295" s="126">
        <v>150</v>
      </c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</row>
    <row r="296" spans="1:18" s="5" customFormat="1" ht="15.75" x14ac:dyDescent="0.25">
      <c r="A296" s="125" t="s">
        <v>960</v>
      </c>
      <c r="B296" s="6" t="s">
        <v>206</v>
      </c>
      <c r="C296" s="126">
        <v>150</v>
      </c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</row>
    <row r="297" spans="1:18" s="5" customFormat="1" ht="15.75" x14ac:dyDescent="0.25">
      <c r="A297" s="125" t="s">
        <v>961</v>
      </c>
      <c r="B297" s="6" t="s">
        <v>207</v>
      </c>
      <c r="C297" s="126">
        <v>220</v>
      </c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</row>
    <row r="298" spans="1:18" s="5" customFormat="1" ht="15.75" x14ac:dyDescent="0.25">
      <c r="A298" s="125" t="s">
        <v>962</v>
      </c>
      <c r="B298" s="6" t="s">
        <v>208</v>
      </c>
      <c r="C298" s="126">
        <v>300</v>
      </c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</row>
    <row r="299" spans="1:18" s="5" customFormat="1" ht="15.75" x14ac:dyDescent="0.25">
      <c r="A299" s="125" t="s">
        <v>963</v>
      </c>
      <c r="B299" s="6" t="s">
        <v>216</v>
      </c>
      <c r="C299" s="126">
        <v>300</v>
      </c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</row>
    <row r="300" spans="1:18" s="5" customFormat="1" ht="15.75" x14ac:dyDescent="0.25">
      <c r="A300" s="125" t="s">
        <v>964</v>
      </c>
      <c r="B300" s="6" t="s">
        <v>217</v>
      </c>
      <c r="C300" s="126">
        <v>500</v>
      </c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</row>
    <row r="301" spans="1:18" s="5" customFormat="1" ht="15.75" x14ac:dyDescent="0.25">
      <c r="A301" s="125" t="s">
        <v>965</v>
      </c>
      <c r="B301" s="6" t="s">
        <v>215</v>
      </c>
      <c r="C301" s="126">
        <v>400</v>
      </c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</row>
    <row r="302" spans="1:18" s="5" customFormat="1" ht="15.75" x14ac:dyDescent="0.25">
      <c r="A302" s="125" t="s">
        <v>966</v>
      </c>
      <c r="B302" s="6" t="s">
        <v>204</v>
      </c>
      <c r="C302" s="126">
        <v>220</v>
      </c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8" s="5" customFormat="1" ht="15.75" x14ac:dyDescent="0.25">
      <c r="A303" s="125" t="s">
        <v>967</v>
      </c>
      <c r="B303" s="6" t="s">
        <v>214</v>
      </c>
      <c r="C303" s="126">
        <v>300</v>
      </c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</row>
    <row r="304" spans="1:18" s="5" customFormat="1" ht="15.75" x14ac:dyDescent="0.25">
      <c r="A304" s="125" t="s">
        <v>968</v>
      </c>
      <c r="B304" s="6" t="s">
        <v>213</v>
      </c>
      <c r="C304" s="126">
        <v>150</v>
      </c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</row>
    <row r="305" spans="1:18" s="5" customFormat="1" ht="15.75" x14ac:dyDescent="0.25">
      <c r="A305" s="125" t="s">
        <v>969</v>
      </c>
      <c r="B305" s="6" t="s">
        <v>212</v>
      </c>
      <c r="C305" s="126">
        <v>150</v>
      </c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</row>
    <row r="306" spans="1:18" s="5" customFormat="1" ht="15.75" x14ac:dyDescent="0.25">
      <c r="A306" s="125" t="s">
        <v>970</v>
      </c>
      <c r="B306" s="6" t="s">
        <v>211</v>
      </c>
      <c r="C306" s="126">
        <v>150</v>
      </c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</row>
    <row r="307" spans="1:18" s="5" customFormat="1" ht="15.75" x14ac:dyDescent="0.25">
      <c r="A307" s="125" t="s">
        <v>971</v>
      </c>
      <c r="B307" s="40" t="s">
        <v>210</v>
      </c>
      <c r="C307" s="126">
        <v>150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</row>
    <row r="308" spans="1:18" s="5" customFormat="1" ht="15.75" x14ac:dyDescent="0.25">
      <c r="A308" s="125" t="s">
        <v>972</v>
      </c>
      <c r="B308" s="40" t="s">
        <v>209</v>
      </c>
      <c r="C308" s="126">
        <v>220</v>
      </c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</row>
    <row r="309" spans="1:18" s="5" customFormat="1" ht="15.75" x14ac:dyDescent="0.25">
      <c r="A309" s="125" t="s">
        <v>973</v>
      </c>
      <c r="B309" s="6" t="s">
        <v>81</v>
      </c>
      <c r="C309" s="126">
        <v>180</v>
      </c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</row>
    <row r="310" spans="1:18" s="5" customFormat="1" ht="15.75" x14ac:dyDescent="0.25">
      <c r="A310" s="125" t="s">
        <v>974</v>
      </c>
      <c r="B310" s="6" t="s">
        <v>82</v>
      </c>
      <c r="C310" s="126">
        <v>80</v>
      </c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</row>
    <row r="311" spans="1:18" s="5" customFormat="1" ht="15.75" x14ac:dyDescent="0.25">
      <c r="A311" s="125" t="s">
        <v>975</v>
      </c>
      <c r="B311" s="6" t="s">
        <v>83</v>
      </c>
      <c r="C311" s="126">
        <v>260</v>
      </c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</row>
    <row r="312" spans="1:18" s="5" customFormat="1" ht="15.75" x14ac:dyDescent="0.25">
      <c r="A312" s="125" t="s">
        <v>976</v>
      </c>
      <c r="B312" s="6" t="s">
        <v>87</v>
      </c>
      <c r="C312" s="126">
        <v>50</v>
      </c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</row>
    <row r="313" spans="1:18" s="5" customFormat="1" ht="15.75" x14ac:dyDescent="0.25">
      <c r="A313" s="125" t="s">
        <v>977</v>
      </c>
      <c r="B313" s="6" t="s">
        <v>88</v>
      </c>
      <c r="C313" s="126">
        <v>70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</row>
    <row r="314" spans="1:18" s="5" customFormat="1" ht="15.75" x14ac:dyDescent="0.25">
      <c r="A314" s="125" t="s">
        <v>978</v>
      </c>
      <c r="B314" s="6" t="s">
        <v>89</v>
      </c>
      <c r="C314" s="126">
        <v>120</v>
      </c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</row>
    <row r="315" spans="1:18" s="5" customFormat="1" ht="15.75" x14ac:dyDescent="0.25">
      <c r="A315" s="125" t="s">
        <v>979</v>
      </c>
      <c r="B315" s="6" t="s">
        <v>90</v>
      </c>
      <c r="C315" s="126">
        <v>150</v>
      </c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</row>
    <row r="316" spans="1:18" s="5" customFormat="1" ht="15.75" x14ac:dyDescent="0.25">
      <c r="A316" s="125" t="s">
        <v>980</v>
      </c>
      <c r="B316" s="6" t="s">
        <v>84</v>
      </c>
      <c r="C316" s="126">
        <v>150</v>
      </c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</row>
    <row r="317" spans="1:18" s="5" customFormat="1" ht="15.75" x14ac:dyDescent="0.25">
      <c r="A317" s="125" t="s">
        <v>981</v>
      </c>
      <c r="B317" s="6" t="s">
        <v>91</v>
      </c>
      <c r="C317" s="126">
        <v>230</v>
      </c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</row>
    <row r="318" spans="1:18" s="5" customFormat="1" ht="15.75" x14ac:dyDescent="0.25">
      <c r="A318" s="125" t="s">
        <v>982</v>
      </c>
      <c r="B318" s="6" t="s">
        <v>85</v>
      </c>
      <c r="C318" s="126">
        <v>100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</row>
    <row r="319" spans="1:18" s="5" customFormat="1" ht="16.5" thickBot="1" x14ac:dyDescent="0.3">
      <c r="A319" s="127" t="s">
        <v>983</v>
      </c>
      <c r="B319" s="148" t="s">
        <v>86</v>
      </c>
      <c r="C319" s="129">
        <v>100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spans="1:18" s="13" customFormat="1" ht="15.75" x14ac:dyDescent="0.25">
      <c r="A320" s="16"/>
      <c r="B320" s="24"/>
      <c r="C320" s="79"/>
      <c r="D320" s="19"/>
      <c r="F320" s="25"/>
      <c r="I320" s="26"/>
      <c r="K320" s="27"/>
    </row>
    <row r="321" spans="1:18" s="5" customFormat="1" ht="15.75" x14ac:dyDescent="0.25">
      <c r="A321" s="116" t="s">
        <v>984</v>
      </c>
      <c r="B321" s="35" t="s">
        <v>1422</v>
      </c>
      <c r="C321" s="81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</row>
    <row r="322" spans="1:18" s="5" customFormat="1" ht="16.5" thickBot="1" x14ac:dyDescent="0.3">
      <c r="A322" s="118"/>
      <c r="C322" s="81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</row>
    <row r="323" spans="1:18" s="13" customFormat="1" ht="15.75" x14ac:dyDescent="0.25">
      <c r="A323" s="252" t="s">
        <v>756</v>
      </c>
      <c r="B323" s="254" t="s">
        <v>63</v>
      </c>
      <c r="C323" s="256" t="s">
        <v>757</v>
      </c>
      <c r="D323" s="28"/>
    </row>
    <row r="324" spans="1:18" s="13" customFormat="1" ht="16.5" thickBot="1" x14ac:dyDescent="0.3">
      <c r="A324" s="253"/>
      <c r="B324" s="255"/>
      <c r="C324" s="257"/>
      <c r="D324" s="28"/>
    </row>
    <row r="325" spans="1:18" s="5" customFormat="1" ht="15.75" x14ac:dyDescent="0.25">
      <c r="A325" s="133" t="s">
        <v>985</v>
      </c>
      <c r="B325" s="112" t="s">
        <v>50</v>
      </c>
      <c r="C325" s="134">
        <v>250</v>
      </c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</row>
    <row r="326" spans="1:18" s="5" customFormat="1" ht="15.75" x14ac:dyDescent="0.25">
      <c r="A326" s="133" t="s">
        <v>986</v>
      </c>
      <c r="B326" s="62" t="s">
        <v>51</v>
      </c>
      <c r="C326" s="134">
        <v>300</v>
      </c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</row>
    <row r="327" spans="1:18" s="5" customFormat="1" ht="15.75" x14ac:dyDescent="0.25">
      <c r="A327" s="133" t="s">
        <v>987</v>
      </c>
      <c r="B327" s="62" t="s">
        <v>52</v>
      </c>
      <c r="C327" s="134">
        <v>320</v>
      </c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</row>
    <row r="328" spans="1:18" s="5" customFormat="1" ht="31.5" x14ac:dyDescent="0.25">
      <c r="A328" s="133" t="s">
        <v>988</v>
      </c>
      <c r="B328" s="38" t="s">
        <v>53</v>
      </c>
      <c r="C328" s="134">
        <v>360</v>
      </c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</row>
    <row r="329" spans="1:18" s="5" customFormat="1" ht="31.5" x14ac:dyDescent="0.25">
      <c r="A329" s="133" t="s">
        <v>989</v>
      </c>
      <c r="B329" s="149" t="s">
        <v>54</v>
      </c>
      <c r="C329" s="134">
        <v>400</v>
      </c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</row>
    <row r="330" spans="1:18" s="5" customFormat="1" ht="31.5" x14ac:dyDescent="0.25">
      <c r="A330" s="133" t="s">
        <v>990</v>
      </c>
      <c r="B330" s="38" t="s">
        <v>55</v>
      </c>
      <c r="C330" s="134">
        <v>230</v>
      </c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</row>
    <row r="331" spans="1:18" s="5" customFormat="1" ht="15.75" x14ac:dyDescent="0.25">
      <c r="A331" s="133" t="s">
        <v>991</v>
      </c>
      <c r="B331" s="62" t="s">
        <v>56</v>
      </c>
      <c r="C331" s="134">
        <v>250</v>
      </c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</row>
    <row r="332" spans="1:18" s="5" customFormat="1" ht="16.5" thickBot="1" x14ac:dyDescent="0.3">
      <c r="A332" s="135" t="s">
        <v>992</v>
      </c>
      <c r="B332" s="150" t="s">
        <v>57</v>
      </c>
      <c r="C332" s="129">
        <v>250</v>
      </c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s="109" customFormat="1" x14ac:dyDescent="0.2">
      <c r="C333" s="110"/>
    </row>
    <row r="334" spans="1:18" s="5" customFormat="1" ht="15.75" x14ac:dyDescent="0.25">
      <c r="A334" s="116" t="s">
        <v>993</v>
      </c>
      <c r="B334" s="35" t="s">
        <v>141</v>
      </c>
      <c r="C334" s="83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s="5" customFormat="1" ht="16.5" thickBot="1" x14ac:dyDescent="0.3">
      <c r="A335" s="118"/>
      <c r="C335" s="81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s="13" customFormat="1" ht="15.75" x14ac:dyDescent="0.25">
      <c r="A336" s="252" t="s">
        <v>756</v>
      </c>
      <c r="B336" s="254" t="s">
        <v>63</v>
      </c>
      <c r="C336" s="256" t="s">
        <v>757</v>
      </c>
      <c r="D336" s="28"/>
    </row>
    <row r="337" spans="1:18" s="13" customFormat="1" ht="16.5" thickBot="1" x14ac:dyDescent="0.3">
      <c r="A337" s="253"/>
      <c r="B337" s="255"/>
      <c r="C337" s="257"/>
      <c r="D337" s="28"/>
    </row>
    <row r="338" spans="1:18" ht="15.75" x14ac:dyDescent="0.25">
      <c r="A338" s="125" t="s">
        <v>994</v>
      </c>
      <c r="B338" s="6" t="s">
        <v>142</v>
      </c>
      <c r="C338" s="126">
        <v>150</v>
      </c>
    </row>
    <row r="339" spans="1:18" s="13" customFormat="1" ht="16.5" x14ac:dyDescent="0.25">
      <c r="A339" s="125" t="s">
        <v>995</v>
      </c>
      <c r="B339" s="6" t="s">
        <v>143</v>
      </c>
      <c r="C339" s="126">
        <v>200</v>
      </c>
      <c r="D339" s="12"/>
      <c r="E339" s="12"/>
      <c r="F339" s="12"/>
      <c r="G339" s="12"/>
      <c r="H339" s="12"/>
      <c r="K339" s="14"/>
    </row>
    <row r="340" spans="1:18" s="13" customFormat="1" ht="16.5" x14ac:dyDescent="0.25">
      <c r="A340" s="125" t="s">
        <v>996</v>
      </c>
      <c r="B340" s="211" t="s">
        <v>331</v>
      </c>
      <c r="C340" s="152">
        <v>275</v>
      </c>
      <c r="D340" s="12"/>
      <c r="E340" s="12"/>
      <c r="F340" s="12"/>
      <c r="G340" s="12"/>
      <c r="H340" s="12"/>
      <c r="K340" s="14"/>
    </row>
    <row r="341" spans="1:18" s="13" customFormat="1" ht="16.5" x14ac:dyDescent="0.25">
      <c r="A341" s="125" t="s">
        <v>997</v>
      </c>
      <c r="B341" s="211" t="s">
        <v>332</v>
      </c>
      <c r="C341" s="152">
        <v>220</v>
      </c>
      <c r="D341" s="12"/>
      <c r="E341" s="12"/>
      <c r="F341" s="12"/>
      <c r="G341" s="12"/>
      <c r="H341" s="12"/>
      <c r="K341" s="14"/>
    </row>
    <row r="342" spans="1:18" s="16" customFormat="1" ht="16.5" x14ac:dyDescent="0.25">
      <c r="A342" s="125" t="s">
        <v>998</v>
      </c>
      <c r="B342" s="211" t="s">
        <v>333</v>
      </c>
      <c r="C342" s="152">
        <v>230</v>
      </c>
      <c r="D342" s="45"/>
      <c r="E342" s="12"/>
      <c r="F342" s="12"/>
      <c r="G342" s="12"/>
      <c r="H342" s="12"/>
      <c r="K342" s="14"/>
    </row>
    <row r="343" spans="1:18" s="16" customFormat="1" ht="17.25" thickBot="1" x14ac:dyDescent="0.3">
      <c r="A343" s="127" t="s">
        <v>999</v>
      </c>
      <c r="B343" s="212" t="s">
        <v>334</v>
      </c>
      <c r="C343" s="153">
        <v>190</v>
      </c>
      <c r="D343" s="15"/>
      <c r="E343" s="12"/>
      <c r="F343" s="12"/>
      <c r="G343" s="12"/>
      <c r="H343" s="12"/>
      <c r="K343" s="14"/>
    </row>
    <row r="344" spans="1:18" s="16" customFormat="1" ht="15.75" x14ac:dyDescent="0.25">
      <c r="A344" s="36"/>
      <c r="B344" s="5"/>
      <c r="C344" s="81"/>
      <c r="D344" s="17"/>
      <c r="E344" s="17"/>
      <c r="F344" s="17"/>
      <c r="G344" s="17"/>
      <c r="H344" s="19"/>
      <c r="I344" s="19"/>
      <c r="J344" s="19"/>
      <c r="K344" s="20"/>
    </row>
    <row r="345" spans="1:18" s="5" customFormat="1" ht="15.75" x14ac:dyDescent="0.25">
      <c r="A345" s="213" t="s">
        <v>1407</v>
      </c>
      <c r="B345" s="50" t="s">
        <v>486</v>
      </c>
      <c r="C345" s="51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</row>
    <row r="346" spans="1:18" s="5" customFormat="1" ht="16.5" thickBot="1" x14ac:dyDescent="0.3">
      <c r="A346" s="214"/>
      <c r="B346" s="52"/>
      <c r="C346" s="51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</row>
    <row r="347" spans="1:18" s="13" customFormat="1" ht="15.75" x14ac:dyDescent="0.25">
      <c r="A347" s="252" t="s">
        <v>756</v>
      </c>
      <c r="B347" s="254" t="s">
        <v>63</v>
      </c>
      <c r="C347" s="256" t="s">
        <v>757</v>
      </c>
      <c r="D347" s="28"/>
    </row>
    <row r="348" spans="1:18" s="13" customFormat="1" ht="16.5" thickBot="1" x14ac:dyDescent="0.3">
      <c r="A348" s="253"/>
      <c r="B348" s="255"/>
      <c r="C348" s="257"/>
      <c r="D348" s="28"/>
    </row>
    <row r="349" spans="1:18" s="5" customFormat="1" ht="15.75" x14ac:dyDescent="0.25">
      <c r="A349" s="196"/>
      <c r="B349" s="270" t="s">
        <v>734</v>
      </c>
      <c r="C349" s="271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</row>
    <row r="350" spans="1:18" ht="16.5" x14ac:dyDescent="0.25">
      <c r="A350" s="138" t="s">
        <v>1408</v>
      </c>
      <c r="B350" s="53" t="s">
        <v>735</v>
      </c>
      <c r="C350" s="139">
        <v>600</v>
      </c>
      <c r="D350" s="177" t="s">
        <v>747</v>
      </c>
      <c r="E350" s="21"/>
    </row>
    <row r="351" spans="1:18" ht="16.5" x14ac:dyDescent="0.25">
      <c r="A351" s="138" t="s">
        <v>1409</v>
      </c>
      <c r="B351" s="53" t="s">
        <v>736</v>
      </c>
      <c r="C351" s="139">
        <v>800</v>
      </c>
      <c r="D351" s="177" t="s">
        <v>748</v>
      </c>
      <c r="E351" s="21"/>
    </row>
    <row r="352" spans="1:18" ht="16.5" x14ac:dyDescent="0.25">
      <c r="A352" s="138" t="s">
        <v>1410</v>
      </c>
      <c r="B352" s="53" t="s">
        <v>737</v>
      </c>
      <c r="C352" s="139">
        <v>1200</v>
      </c>
      <c r="D352" s="178" t="s">
        <v>749</v>
      </c>
      <c r="E352" s="21"/>
    </row>
    <row r="353" spans="1:18" ht="16.5" x14ac:dyDescent="0.25">
      <c r="A353" s="138" t="s">
        <v>1411</v>
      </c>
      <c r="B353" s="53" t="s">
        <v>738</v>
      </c>
      <c r="C353" s="139">
        <v>1650</v>
      </c>
      <c r="D353" s="177" t="s">
        <v>750</v>
      </c>
      <c r="E353" s="21"/>
    </row>
    <row r="354" spans="1:18" ht="16.5" x14ac:dyDescent="0.25">
      <c r="A354" s="138" t="s">
        <v>1412</v>
      </c>
      <c r="B354" s="113" t="s">
        <v>739</v>
      </c>
      <c r="C354" s="179">
        <v>2200</v>
      </c>
      <c r="D354" s="177" t="s">
        <v>751</v>
      </c>
      <c r="E354" s="21"/>
    </row>
    <row r="355" spans="1:18" ht="15.75" x14ac:dyDescent="0.25">
      <c r="A355" s="138"/>
      <c r="B355" s="272" t="s">
        <v>740</v>
      </c>
      <c r="C355" s="273"/>
    </row>
    <row r="356" spans="1:18" ht="15.75" x14ac:dyDescent="0.25">
      <c r="A356" s="138" t="s">
        <v>1413</v>
      </c>
      <c r="B356" s="53" t="s">
        <v>741</v>
      </c>
      <c r="C356" s="139">
        <v>3400</v>
      </c>
    </row>
    <row r="357" spans="1:18" ht="15.75" x14ac:dyDescent="0.25">
      <c r="A357" s="138" t="s">
        <v>1414</v>
      </c>
      <c r="B357" s="53" t="s">
        <v>742</v>
      </c>
      <c r="C357" s="139">
        <v>5100</v>
      </c>
    </row>
    <row r="358" spans="1:18" ht="15.75" x14ac:dyDescent="0.25">
      <c r="A358" s="138" t="s">
        <v>1415</v>
      </c>
      <c r="B358" s="53" t="s">
        <v>743</v>
      </c>
      <c r="C358" s="139">
        <v>6800</v>
      </c>
    </row>
    <row r="359" spans="1:18" ht="15.75" x14ac:dyDescent="0.25">
      <c r="A359" s="138" t="s">
        <v>1416</v>
      </c>
      <c r="B359" s="53" t="s">
        <v>744</v>
      </c>
      <c r="C359" s="139">
        <v>7650</v>
      </c>
    </row>
    <row r="360" spans="1:18" ht="15.75" x14ac:dyDescent="0.25">
      <c r="A360" s="138" t="s">
        <v>1417</v>
      </c>
      <c r="B360" s="54" t="s">
        <v>745</v>
      </c>
      <c r="C360" s="139">
        <v>8500</v>
      </c>
    </row>
    <row r="361" spans="1:18" ht="15.75" x14ac:dyDescent="0.25">
      <c r="A361" s="138" t="s">
        <v>1418</v>
      </c>
      <c r="B361" s="54" t="s">
        <v>746</v>
      </c>
      <c r="C361" s="139">
        <v>1000</v>
      </c>
    </row>
    <row r="362" spans="1:18" ht="15.75" x14ac:dyDescent="0.25">
      <c r="A362" s="138"/>
      <c r="B362" s="55"/>
      <c r="C362" s="139"/>
    </row>
    <row r="363" spans="1:18" ht="54.75" thickBot="1" x14ac:dyDescent="0.25">
      <c r="A363" s="197" t="s">
        <v>1419</v>
      </c>
      <c r="B363" s="114" t="s">
        <v>733</v>
      </c>
      <c r="C363" s="180">
        <v>6500</v>
      </c>
    </row>
    <row r="364" spans="1:18" s="109" customFormat="1" x14ac:dyDescent="0.2">
      <c r="C364" s="110"/>
    </row>
    <row r="365" spans="1:18" s="5" customFormat="1" ht="15.75" x14ac:dyDescent="0.25">
      <c r="A365" s="116" t="s">
        <v>1064</v>
      </c>
      <c r="B365" s="35" t="s">
        <v>20</v>
      </c>
      <c r="C365" s="82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</row>
    <row r="366" spans="1:18" s="5" customFormat="1" ht="16.5" thickBot="1" x14ac:dyDescent="0.3">
      <c r="A366" s="116"/>
      <c r="B366" s="35"/>
      <c r="C366" s="82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</row>
    <row r="367" spans="1:18" s="13" customFormat="1" ht="15.75" x14ac:dyDescent="0.25">
      <c r="A367" s="252" t="s">
        <v>756</v>
      </c>
      <c r="B367" s="254" t="s">
        <v>63</v>
      </c>
      <c r="C367" s="256" t="s">
        <v>757</v>
      </c>
      <c r="D367" s="28"/>
    </row>
    <row r="368" spans="1:18" s="13" customFormat="1" ht="16.5" thickBot="1" x14ac:dyDescent="0.3">
      <c r="A368" s="253"/>
      <c r="B368" s="255"/>
      <c r="C368" s="257"/>
      <c r="D368" s="28"/>
    </row>
    <row r="369" spans="1:18" s="5" customFormat="1" ht="15.75" x14ac:dyDescent="0.25">
      <c r="A369" s="125" t="s">
        <v>1401</v>
      </c>
      <c r="B369" s="6" t="s">
        <v>16</v>
      </c>
      <c r="C369" s="126">
        <v>50</v>
      </c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</row>
    <row r="370" spans="1:18" s="5" customFormat="1" ht="15.75" x14ac:dyDescent="0.25">
      <c r="A370" s="125" t="s">
        <v>1402</v>
      </c>
      <c r="B370" s="6" t="s">
        <v>728</v>
      </c>
      <c r="C370" s="126">
        <v>100</v>
      </c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</row>
    <row r="371" spans="1:18" s="5" customFormat="1" ht="15.75" x14ac:dyDescent="0.25">
      <c r="A371" s="125" t="s">
        <v>1403</v>
      </c>
      <c r="B371" s="6" t="s">
        <v>729</v>
      </c>
      <c r="C371" s="126">
        <v>115</v>
      </c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</row>
    <row r="372" spans="1:18" s="5" customFormat="1" ht="15.75" x14ac:dyDescent="0.25">
      <c r="A372" s="125" t="s">
        <v>1404</v>
      </c>
      <c r="B372" s="6" t="s">
        <v>730</v>
      </c>
      <c r="C372" s="126">
        <v>130</v>
      </c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</row>
    <row r="373" spans="1:18" s="5" customFormat="1" ht="16.5" thickBot="1" x14ac:dyDescent="0.3">
      <c r="A373" s="127" t="s">
        <v>1405</v>
      </c>
      <c r="B373" s="148" t="s">
        <v>731</v>
      </c>
      <c r="C373" s="129">
        <v>145</v>
      </c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</row>
    <row r="374" spans="1:18" s="109" customFormat="1" x14ac:dyDescent="0.2">
      <c r="C374" s="110"/>
    </row>
    <row r="375" spans="1:18" s="5" customFormat="1" ht="15.75" x14ac:dyDescent="0.25">
      <c r="A375" s="116" t="s">
        <v>1064</v>
      </c>
      <c r="B375" s="35" t="s">
        <v>20</v>
      </c>
      <c r="C375" s="82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</row>
    <row r="376" spans="1:18" s="5" customFormat="1" ht="15.75" x14ac:dyDescent="0.25">
      <c r="A376" s="132" t="s">
        <v>1065</v>
      </c>
      <c r="B376" s="33" t="s">
        <v>12</v>
      </c>
      <c r="C376" s="82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</row>
    <row r="377" spans="1:18" s="5" customFormat="1" ht="16.5" thickBot="1" x14ac:dyDescent="0.3">
      <c r="A377" s="65"/>
      <c r="B377" s="33"/>
      <c r="C377" s="82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</row>
    <row r="378" spans="1:18" s="13" customFormat="1" ht="15.75" x14ac:dyDescent="0.25">
      <c r="A378" s="252" t="s">
        <v>756</v>
      </c>
      <c r="B378" s="254" t="s">
        <v>63</v>
      </c>
      <c r="C378" s="256" t="s">
        <v>757</v>
      </c>
      <c r="D378" s="28"/>
    </row>
    <row r="379" spans="1:18" s="13" customFormat="1" ht="16.5" thickBot="1" x14ac:dyDescent="0.3">
      <c r="A379" s="253"/>
      <c r="B379" s="255"/>
      <c r="C379" s="257"/>
      <c r="D379" s="28"/>
    </row>
    <row r="380" spans="1:18" s="5" customFormat="1" ht="15.75" x14ac:dyDescent="0.25">
      <c r="A380" s="154" t="s">
        <v>1000</v>
      </c>
      <c r="B380" s="2" t="s">
        <v>169</v>
      </c>
      <c r="C380" s="126">
        <v>80</v>
      </c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</row>
    <row r="381" spans="1:18" s="5" customFormat="1" ht="15.75" x14ac:dyDescent="0.25">
      <c r="A381" s="154" t="s">
        <v>1001</v>
      </c>
      <c r="B381" s="8" t="s">
        <v>170</v>
      </c>
      <c r="C381" s="126">
        <v>80</v>
      </c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</row>
    <row r="382" spans="1:18" s="5" customFormat="1" ht="15.75" x14ac:dyDescent="0.25">
      <c r="A382" s="154" t="s">
        <v>1002</v>
      </c>
      <c r="B382" s="2" t="s">
        <v>238</v>
      </c>
      <c r="C382" s="126">
        <v>90</v>
      </c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</row>
    <row r="383" spans="1:18" s="5" customFormat="1" ht="15.75" x14ac:dyDescent="0.25">
      <c r="A383" s="154" t="s">
        <v>1003</v>
      </c>
      <c r="B383" s="8" t="s">
        <v>171</v>
      </c>
      <c r="C383" s="126">
        <v>90</v>
      </c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</row>
    <row r="384" spans="1:18" s="5" customFormat="1" ht="15.75" x14ac:dyDescent="0.25">
      <c r="A384" s="154" t="s">
        <v>1004</v>
      </c>
      <c r="B384" s="2" t="s">
        <v>172</v>
      </c>
      <c r="C384" s="126">
        <v>90</v>
      </c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</row>
    <row r="385" spans="1:18" s="5" customFormat="1" ht="15.75" x14ac:dyDescent="0.25">
      <c r="A385" s="154" t="s">
        <v>1005</v>
      </c>
      <c r="B385" s="8" t="s">
        <v>173</v>
      </c>
      <c r="C385" s="126">
        <v>140</v>
      </c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</row>
    <row r="386" spans="1:18" s="5" customFormat="1" ht="15.75" x14ac:dyDescent="0.25">
      <c r="A386" s="154" t="s">
        <v>1006</v>
      </c>
      <c r="B386" s="2" t="s">
        <v>174</v>
      </c>
      <c r="C386" s="126">
        <v>100</v>
      </c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</row>
    <row r="387" spans="1:18" s="5" customFormat="1" ht="15.75" x14ac:dyDescent="0.25">
      <c r="A387" s="154" t="s">
        <v>1007</v>
      </c>
      <c r="B387" s="8" t="s">
        <v>175</v>
      </c>
      <c r="C387" s="126">
        <v>80</v>
      </c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</row>
    <row r="388" spans="1:18" s="5" customFormat="1" ht="15.75" x14ac:dyDescent="0.25">
      <c r="A388" s="154" t="s">
        <v>1008</v>
      </c>
      <c r="B388" s="2" t="s">
        <v>693</v>
      </c>
      <c r="C388" s="126">
        <v>70</v>
      </c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</row>
    <row r="389" spans="1:18" s="5" customFormat="1" ht="15.75" x14ac:dyDescent="0.25">
      <c r="A389" s="154" t="s">
        <v>1009</v>
      </c>
      <c r="B389" s="8" t="s">
        <v>176</v>
      </c>
      <c r="C389" s="126">
        <v>90</v>
      </c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</row>
    <row r="390" spans="1:18" s="5" customFormat="1" ht="15.75" x14ac:dyDescent="0.25">
      <c r="A390" s="154" t="s">
        <v>1010</v>
      </c>
      <c r="B390" s="2" t="s">
        <v>177</v>
      </c>
      <c r="C390" s="126">
        <v>90</v>
      </c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</row>
    <row r="391" spans="1:18" s="5" customFormat="1" ht="15.75" x14ac:dyDescent="0.25">
      <c r="A391" s="154" t="s">
        <v>1011</v>
      </c>
      <c r="B391" s="8" t="s">
        <v>178</v>
      </c>
      <c r="C391" s="126">
        <v>120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</row>
    <row r="392" spans="1:18" s="5" customFormat="1" ht="15.75" x14ac:dyDescent="0.25">
      <c r="A392" s="154" t="s">
        <v>1012</v>
      </c>
      <c r="B392" s="2" t="s">
        <v>179</v>
      </c>
      <c r="C392" s="126">
        <v>80</v>
      </c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</row>
    <row r="393" spans="1:18" s="5" customFormat="1" ht="15.75" x14ac:dyDescent="0.25">
      <c r="A393" s="154" t="s">
        <v>1013</v>
      </c>
      <c r="B393" s="8" t="s">
        <v>180</v>
      </c>
      <c r="C393" s="126">
        <v>100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</row>
    <row r="394" spans="1:18" s="5" customFormat="1" ht="15.75" x14ac:dyDescent="0.25">
      <c r="A394" s="154" t="s">
        <v>1014</v>
      </c>
      <c r="B394" s="2" t="s">
        <v>181</v>
      </c>
      <c r="C394" s="126">
        <v>90</v>
      </c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</row>
    <row r="395" spans="1:18" s="5" customFormat="1" ht="15.75" x14ac:dyDescent="0.25">
      <c r="A395" s="154" t="s">
        <v>1015</v>
      </c>
      <c r="B395" s="2" t="s">
        <v>13</v>
      </c>
      <c r="C395" s="126">
        <v>300</v>
      </c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</row>
    <row r="396" spans="1:18" s="5" customFormat="1" ht="15.75" x14ac:dyDescent="0.25">
      <c r="A396" s="154" t="s">
        <v>1016</v>
      </c>
      <c r="B396" s="8" t="s">
        <v>182</v>
      </c>
      <c r="C396" s="126">
        <v>120</v>
      </c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</row>
    <row r="397" spans="1:18" s="5" customFormat="1" ht="15.75" x14ac:dyDescent="0.25">
      <c r="A397" s="154" t="s">
        <v>1017</v>
      </c>
      <c r="B397" s="2" t="s">
        <v>183</v>
      </c>
      <c r="C397" s="126">
        <v>1450</v>
      </c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</row>
    <row r="398" spans="1:18" s="5" customFormat="1" ht="15.75" x14ac:dyDescent="0.25">
      <c r="A398" s="154" t="s">
        <v>1018</v>
      </c>
      <c r="B398" s="8" t="s">
        <v>184</v>
      </c>
      <c r="C398" s="126">
        <v>100</v>
      </c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</row>
    <row r="399" spans="1:18" s="5" customFormat="1" ht="15.75" x14ac:dyDescent="0.25">
      <c r="A399" s="154" t="s">
        <v>1019</v>
      </c>
      <c r="B399" s="2" t="s">
        <v>631</v>
      </c>
      <c r="C399" s="126">
        <v>90</v>
      </c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</row>
    <row r="400" spans="1:18" s="5" customFormat="1" ht="15.75" x14ac:dyDescent="0.25">
      <c r="A400" s="154" t="s">
        <v>1020</v>
      </c>
      <c r="B400" s="8" t="s">
        <v>185</v>
      </c>
      <c r="C400" s="126">
        <v>80</v>
      </c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</row>
    <row r="401" spans="1:54" s="5" customFormat="1" ht="15.75" x14ac:dyDescent="0.25">
      <c r="A401" s="154" t="s">
        <v>1021</v>
      </c>
      <c r="B401" s="2" t="s">
        <v>36</v>
      </c>
      <c r="C401" s="126">
        <v>165</v>
      </c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</row>
    <row r="402" spans="1:54" s="5" customFormat="1" ht="15.75" x14ac:dyDescent="0.25">
      <c r="A402" s="154" t="s">
        <v>1022</v>
      </c>
      <c r="B402" s="2" t="s">
        <v>186</v>
      </c>
      <c r="C402" s="126">
        <v>180</v>
      </c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</row>
    <row r="403" spans="1:54" s="5" customFormat="1" ht="15.75" x14ac:dyDescent="0.25">
      <c r="A403" s="154" t="s">
        <v>1023</v>
      </c>
      <c r="B403" s="8" t="s">
        <v>187</v>
      </c>
      <c r="C403" s="126">
        <v>70</v>
      </c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</row>
    <row r="404" spans="1:54" s="5" customFormat="1" ht="15.75" x14ac:dyDescent="0.25">
      <c r="A404" s="154" t="s">
        <v>1024</v>
      </c>
      <c r="B404" s="2" t="s">
        <v>9</v>
      </c>
      <c r="C404" s="126">
        <v>350</v>
      </c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spans="1:54" s="5" customFormat="1" ht="15.75" x14ac:dyDescent="0.25">
      <c r="A405" s="154" t="s">
        <v>1025</v>
      </c>
      <c r="B405" s="8" t="s">
        <v>632</v>
      </c>
      <c r="C405" s="126">
        <v>90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</row>
    <row r="406" spans="1:54" s="5" customFormat="1" ht="15.75" x14ac:dyDescent="0.25">
      <c r="A406" s="154" t="s">
        <v>1026</v>
      </c>
      <c r="B406" s="2" t="s">
        <v>188</v>
      </c>
      <c r="C406" s="126">
        <v>190</v>
      </c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</row>
    <row r="407" spans="1:54" s="5" customFormat="1" ht="15.75" x14ac:dyDescent="0.25">
      <c r="A407" s="154" t="s">
        <v>1027</v>
      </c>
      <c r="B407" s="8" t="s">
        <v>189</v>
      </c>
      <c r="C407" s="126">
        <v>180</v>
      </c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</row>
    <row r="408" spans="1:54" s="5" customFormat="1" ht="15.75" x14ac:dyDescent="0.25">
      <c r="A408" s="154" t="s">
        <v>1028</v>
      </c>
      <c r="B408" s="2" t="s">
        <v>634</v>
      </c>
      <c r="C408" s="126">
        <v>170</v>
      </c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</row>
    <row r="409" spans="1:54" s="5" customFormat="1" ht="15.75" x14ac:dyDescent="0.25">
      <c r="A409" s="154" t="s">
        <v>1029</v>
      </c>
      <c r="B409" s="2" t="s">
        <v>190</v>
      </c>
      <c r="C409" s="126">
        <v>300</v>
      </c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</row>
    <row r="410" spans="1:54" s="5" customFormat="1" ht="15.75" x14ac:dyDescent="0.25">
      <c r="A410" s="154" t="s">
        <v>1030</v>
      </c>
      <c r="B410" s="10" t="s">
        <v>191</v>
      </c>
      <c r="C410" s="126">
        <v>280</v>
      </c>
      <c r="D410" s="7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</row>
    <row r="411" spans="1:54" s="5" customFormat="1" ht="15.75" x14ac:dyDescent="0.25">
      <c r="A411" s="154" t="s">
        <v>1031</v>
      </c>
      <c r="B411" s="2" t="s">
        <v>633</v>
      </c>
      <c r="C411" s="126">
        <v>90</v>
      </c>
      <c r="D411" s="7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</row>
    <row r="412" spans="1:54" s="4" customFormat="1" ht="15.75" x14ac:dyDescent="0.25">
      <c r="A412" s="154" t="s">
        <v>1032</v>
      </c>
      <c r="B412" s="8" t="s">
        <v>192</v>
      </c>
      <c r="C412" s="155">
        <v>90</v>
      </c>
      <c r="D412" s="7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</row>
    <row r="413" spans="1:54" s="62" customFormat="1" ht="15.75" x14ac:dyDescent="0.25">
      <c r="A413" s="154" t="s">
        <v>1033</v>
      </c>
      <c r="B413" s="2" t="s">
        <v>10</v>
      </c>
      <c r="C413" s="126">
        <v>130</v>
      </c>
      <c r="D413" s="7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</row>
    <row r="414" spans="1:54" s="5" customFormat="1" ht="15.75" x14ac:dyDescent="0.25">
      <c r="A414" s="154" t="s">
        <v>1034</v>
      </c>
      <c r="B414" s="66" t="s">
        <v>193</v>
      </c>
      <c r="C414" s="126">
        <v>550</v>
      </c>
      <c r="D414" s="7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</row>
    <row r="415" spans="1:54" s="5" customFormat="1" ht="15.75" x14ac:dyDescent="0.25">
      <c r="A415" s="154" t="s">
        <v>1035</v>
      </c>
      <c r="B415" s="2" t="s">
        <v>220</v>
      </c>
      <c r="C415" s="126">
        <v>150</v>
      </c>
      <c r="D415" s="7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</row>
    <row r="416" spans="1:54" s="5" customFormat="1" ht="15.75" x14ac:dyDescent="0.25">
      <c r="A416" s="154" t="s">
        <v>1036</v>
      </c>
      <c r="B416" s="10" t="s">
        <v>221</v>
      </c>
      <c r="C416" s="126">
        <v>385</v>
      </c>
      <c r="D416" s="7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</row>
    <row r="417" spans="1:18" s="5" customFormat="1" ht="15.75" x14ac:dyDescent="0.25">
      <c r="A417" s="154" t="s">
        <v>1037</v>
      </c>
      <c r="B417" s="2" t="s">
        <v>222</v>
      </c>
      <c r="C417" s="126">
        <v>220</v>
      </c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</row>
    <row r="418" spans="1:18" s="5" customFormat="1" ht="15.75" x14ac:dyDescent="0.25">
      <c r="A418" s="154" t="s">
        <v>1038</v>
      </c>
      <c r="B418" s="2" t="s">
        <v>223</v>
      </c>
      <c r="C418" s="126">
        <v>500</v>
      </c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</row>
    <row r="419" spans="1:18" s="5" customFormat="1" ht="15.75" x14ac:dyDescent="0.25">
      <c r="A419" s="154" t="s">
        <v>1039</v>
      </c>
      <c r="B419" s="2" t="s">
        <v>224</v>
      </c>
      <c r="C419" s="126">
        <v>450</v>
      </c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</row>
    <row r="420" spans="1:18" s="5" customFormat="1" ht="15.75" x14ac:dyDescent="0.25">
      <c r="A420" s="154" t="s">
        <v>1040</v>
      </c>
      <c r="B420" s="2" t="s">
        <v>225</v>
      </c>
      <c r="C420" s="126">
        <v>80</v>
      </c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</row>
    <row r="421" spans="1:18" s="5" customFormat="1" ht="15.75" x14ac:dyDescent="0.25">
      <c r="A421" s="154" t="s">
        <v>1041</v>
      </c>
      <c r="B421" s="2" t="s">
        <v>239</v>
      </c>
      <c r="C421" s="126">
        <v>350</v>
      </c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</row>
    <row r="422" spans="1:18" s="5" customFormat="1" ht="15.75" x14ac:dyDescent="0.25">
      <c r="A422" s="154" t="s">
        <v>1042</v>
      </c>
      <c r="B422" s="2" t="s">
        <v>240</v>
      </c>
      <c r="C422" s="126">
        <v>400</v>
      </c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</row>
    <row r="423" spans="1:18" s="5" customFormat="1" ht="15.75" x14ac:dyDescent="0.25">
      <c r="A423" s="154" t="s">
        <v>1043</v>
      </c>
      <c r="B423" s="2" t="s">
        <v>241</v>
      </c>
      <c r="C423" s="126">
        <v>300</v>
      </c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</row>
    <row r="424" spans="1:18" s="5" customFormat="1" ht="15.75" x14ac:dyDescent="0.25">
      <c r="A424" s="154" t="s">
        <v>1044</v>
      </c>
      <c r="B424" s="2" t="s">
        <v>242</v>
      </c>
      <c r="C424" s="126">
        <v>270</v>
      </c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</row>
    <row r="425" spans="1:18" s="5" customFormat="1" ht="15.75" x14ac:dyDescent="0.25">
      <c r="A425" s="154" t="s">
        <v>1045</v>
      </c>
      <c r="B425" s="2" t="s">
        <v>694</v>
      </c>
      <c r="C425" s="126">
        <v>350</v>
      </c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</row>
    <row r="426" spans="1:18" s="5" customFormat="1" ht="15.75" x14ac:dyDescent="0.25">
      <c r="A426" s="154" t="s">
        <v>1046</v>
      </c>
      <c r="B426" s="2" t="s">
        <v>695</v>
      </c>
      <c r="C426" s="126">
        <v>300</v>
      </c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</row>
    <row r="427" spans="1:18" s="5" customFormat="1" ht="15.75" x14ac:dyDescent="0.25">
      <c r="A427" s="154" t="s">
        <v>1047</v>
      </c>
      <c r="B427" s="2" t="s">
        <v>696</v>
      </c>
      <c r="C427" s="126">
        <v>300</v>
      </c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</row>
    <row r="428" spans="1:18" s="5" customFormat="1" ht="15.75" x14ac:dyDescent="0.25">
      <c r="A428" s="154" t="s">
        <v>1048</v>
      </c>
      <c r="B428" s="2" t="s">
        <v>697</v>
      </c>
      <c r="C428" s="126">
        <v>355</v>
      </c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</row>
    <row r="429" spans="1:18" s="5" customFormat="1" ht="15.75" x14ac:dyDescent="0.25">
      <c r="A429" s="154" t="s">
        <v>1049</v>
      </c>
      <c r="B429" s="2" t="s">
        <v>226</v>
      </c>
      <c r="C429" s="126">
        <v>365</v>
      </c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</row>
    <row r="430" spans="1:18" s="5" customFormat="1" ht="15.75" x14ac:dyDescent="0.25">
      <c r="A430" s="154" t="s">
        <v>1050</v>
      </c>
      <c r="B430" s="2" t="s">
        <v>698</v>
      </c>
      <c r="C430" s="126">
        <v>250</v>
      </c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</row>
    <row r="431" spans="1:18" s="5" customFormat="1" ht="15.75" x14ac:dyDescent="0.25">
      <c r="A431" s="154" t="s">
        <v>1051</v>
      </c>
      <c r="B431" s="2" t="s">
        <v>227</v>
      </c>
      <c r="C431" s="126">
        <v>250</v>
      </c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</row>
    <row r="432" spans="1:18" s="5" customFormat="1" ht="15.75" x14ac:dyDescent="0.25">
      <c r="A432" s="154" t="s">
        <v>1052</v>
      </c>
      <c r="B432" s="2" t="s">
        <v>243</v>
      </c>
      <c r="C432" s="126">
        <v>350</v>
      </c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</row>
    <row r="433" spans="1:18" s="5" customFormat="1" ht="15.75" x14ac:dyDescent="0.25">
      <c r="A433" s="154" t="s">
        <v>1053</v>
      </c>
      <c r="B433" s="2" t="s">
        <v>228</v>
      </c>
      <c r="C433" s="126">
        <v>400</v>
      </c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</row>
    <row r="434" spans="1:18" s="5" customFormat="1" ht="15.75" x14ac:dyDescent="0.25">
      <c r="A434" s="154" t="s">
        <v>1054</v>
      </c>
      <c r="B434" s="2" t="s">
        <v>229</v>
      </c>
      <c r="C434" s="126">
        <v>330</v>
      </c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</row>
    <row r="435" spans="1:18" s="5" customFormat="1" ht="15.75" x14ac:dyDescent="0.25">
      <c r="A435" s="154" t="s">
        <v>1055</v>
      </c>
      <c r="B435" s="2" t="s">
        <v>230</v>
      </c>
      <c r="C435" s="126">
        <v>90</v>
      </c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</row>
    <row r="436" spans="1:18" s="5" customFormat="1" ht="15.75" x14ac:dyDescent="0.25">
      <c r="A436" s="154" t="s">
        <v>1056</v>
      </c>
      <c r="B436" s="2" t="s">
        <v>244</v>
      </c>
      <c r="C436" s="126">
        <v>460</v>
      </c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</row>
    <row r="437" spans="1:18" s="11" customFormat="1" ht="15.75" x14ac:dyDescent="0.25">
      <c r="A437" s="154" t="s">
        <v>1057</v>
      </c>
      <c r="B437" s="75" t="s">
        <v>310</v>
      </c>
      <c r="C437" s="126">
        <v>40</v>
      </c>
      <c r="D437" s="34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</row>
    <row r="438" spans="1:18" s="11" customFormat="1" ht="15.75" x14ac:dyDescent="0.25">
      <c r="A438" s="154" t="s">
        <v>1058</v>
      </c>
      <c r="B438" s="75" t="s">
        <v>326</v>
      </c>
      <c r="C438" s="126">
        <v>350</v>
      </c>
      <c r="D438" s="34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</row>
    <row r="439" spans="1:18" s="11" customFormat="1" ht="15.75" x14ac:dyDescent="0.25">
      <c r="A439" s="154" t="s">
        <v>1059</v>
      </c>
      <c r="B439" s="75" t="s">
        <v>327</v>
      </c>
      <c r="C439" s="126">
        <v>320</v>
      </c>
      <c r="D439" s="34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</row>
    <row r="440" spans="1:18" s="11" customFormat="1" ht="15.75" x14ac:dyDescent="0.25">
      <c r="A440" s="154" t="s">
        <v>1060</v>
      </c>
      <c r="B440" s="75" t="s">
        <v>329</v>
      </c>
      <c r="C440" s="126">
        <v>300</v>
      </c>
      <c r="D440" s="34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</row>
    <row r="441" spans="1:18" s="11" customFormat="1" ht="15.75" x14ac:dyDescent="0.25">
      <c r="A441" s="154" t="s">
        <v>1061</v>
      </c>
      <c r="B441" s="75" t="s">
        <v>330</v>
      </c>
      <c r="C441" s="126">
        <v>300</v>
      </c>
      <c r="D441" s="34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</row>
    <row r="442" spans="1:18" s="11" customFormat="1" ht="15.75" x14ac:dyDescent="0.25">
      <c r="A442" s="154" t="s">
        <v>1062</v>
      </c>
      <c r="B442" s="75" t="s">
        <v>335</v>
      </c>
      <c r="C442" s="126">
        <v>400</v>
      </c>
      <c r="D442" s="34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</row>
    <row r="443" spans="1:18" s="11" customFormat="1" ht="16.5" thickBot="1" x14ac:dyDescent="0.3">
      <c r="A443" s="156" t="s">
        <v>1063</v>
      </c>
      <c r="B443" s="136" t="s">
        <v>699</v>
      </c>
      <c r="C443" s="129">
        <v>300</v>
      </c>
      <c r="D443" s="34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</row>
    <row r="444" spans="1:18" s="11" customFormat="1" ht="15" x14ac:dyDescent="0.25">
      <c r="A444" s="67"/>
      <c r="C444" s="80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</row>
    <row r="445" spans="1:18" s="5" customFormat="1" ht="15.75" x14ac:dyDescent="0.25">
      <c r="A445" s="116" t="s">
        <v>1064</v>
      </c>
      <c r="B445" s="35" t="s">
        <v>20</v>
      </c>
      <c r="C445" s="82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</row>
    <row r="446" spans="1:18" s="5" customFormat="1" ht="15.75" x14ac:dyDescent="0.25">
      <c r="A446" s="132" t="s">
        <v>1066</v>
      </c>
      <c r="B446" s="35" t="s">
        <v>635</v>
      </c>
      <c r="C446" s="82"/>
      <c r="D446" s="7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</row>
    <row r="447" spans="1:18" s="5" customFormat="1" ht="16.5" thickBot="1" x14ac:dyDescent="0.3">
      <c r="A447" s="117"/>
      <c r="B447" s="35"/>
      <c r="C447" s="82"/>
      <c r="D447" s="7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</row>
    <row r="448" spans="1:18" s="13" customFormat="1" ht="15.75" x14ac:dyDescent="0.25">
      <c r="A448" s="252" t="s">
        <v>756</v>
      </c>
      <c r="B448" s="254" t="s">
        <v>63</v>
      </c>
      <c r="C448" s="256" t="s">
        <v>757</v>
      </c>
      <c r="D448" s="28"/>
    </row>
    <row r="449" spans="1:18" s="13" customFormat="1" ht="16.5" thickBot="1" x14ac:dyDescent="0.3">
      <c r="A449" s="253"/>
      <c r="B449" s="255"/>
      <c r="C449" s="257"/>
      <c r="D449" s="28"/>
    </row>
    <row r="450" spans="1:18" s="5" customFormat="1" ht="15.75" x14ac:dyDescent="0.25">
      <c r="A450" s="119" t="s">
        <v>1067</v>
      </c>
      <c r="B450" s="41" t="s">
        <v>35</v>
      </c>
      <c r="C450" s="126">
        <v>110</v>
      </c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</row>
    <row r="451" spans="1:18" s="5" customFormat="1" ht="15.75" x14ac:dyDescent="0.25">
      <c r="A451" s="125" t="s">
        <v>1068</v>
      </c>
      <c r="B451" s="7" t="s">
        <v>700</v>
      </c>
      <c r="C451" s="126">
        <v>150</v>
      </c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</row>
    <row r="452" spans="1:18" s="5" customFormat="1" ht="15.75" x14ac:dyDescent="0.25">
      <c r="A452" s="125" t="s">
        <v>1069</v>
      </c>
      <c r="B452" s="6" t="s">
        <v>701</v>
      </c>
      <c r="C452" s="126">
        <v>500</v>
      </c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</row>
    <row r="453" spans="1:18" s="5" customFormat="1" ht="15.75" x14ac:dyDescent="0.25">
      <c r="A453" s="125" t="s">
        <v>1070</v>
      </c>
      <c r="B453" s="7" t="s">
        <v>636</v>
      </c>
      <c r="C453" s="126">
        <v>110</v>
      </c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</row>
    <row r="454" spans="1:18" s="5" customFormat="1" ht="15.75" x14ac:dyDescent="0.25">
      <c r="A454" s="125" t="s">
        <v>1071</v>
      </c>
      <c r="B454" s="6" t="s">
        <v>637</v>
      </c>
      <c r="C454" s="126">
        <v>90</v>
      </c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</row>
    <row r="455" spans="1:18" s="5" customFormat="1" ht="15.75" x14ac:dyDescent="0.25">
      <c r="A455" s="125" t="s">
        <v>1072</v>
      </c>
      <c r="B455" s="7" t="s">
        <v>638</v>
      </c>
      <c r="C455" s="126">
        <v>100</v>
      </c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</row>
    <row r="456" spans="1:18" s="5" customFormat="1" ht="15.75" x14ac:dyDescent="0.25">
      <c r="A456" s="125" t="s">
        <v>1073</v>
      </c>
      <c r="B456" s="6" t="s">
        <v>639</v>
      </c>
      <c r="C456" s="126">
        <v>90</v>
      </c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</row>
    <row r="457" spans="1:18" s="5" customFormat="1" ht="15.75" x14ac:dyDescent="0.25">
      <c r="A457" s="125" t="s">
        <v>1074</v>
      </c>
      <c r="B457" s="62" t="s">
        <v>14</v>
      </c>
      <c r="C457" s="126">
        <v>50</v>
      </c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</row>
    <row r="458" spans="1:18" s="5" customFormat="1" ht="15.75" x14ac:dyDescent="0.25">
      <c r="A458" s="125" t="s">
        <v>1075</v>
      </c>
      <c r="B458" s="7" t="s">
        <v>641</v>
      </c>
      <c r="C458" s="126">
        <v>70</v>
      </c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</row>
    <row r="459" spans="1:18" s="5" customFormat="1" ht="15.75" x14ac:dyDescent="0.25">
      <c r="A459" s="125" t="s">
        <v>1076</v>
      </c>
      <c r="B459" s="6" t="s">
        <v>702</v>
      </c>
      <c r="C459" s="126">
        <v>70</v>
      </c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</row>
    <row r="460" spans="1:18" s="5" customFormat="1" ht="15.75" x14ac:dyDescent="0.25">
      <c r="A460" s="125" t="s">
        <v>1077</v>
      </c>
      <c r="B460" s="7" t="s">
        <v>642</v>
      </c>
      <c r="C460" s="126">
        <v>90</v>
      </c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</row>
    <row r="461" spans="1:18" s="5" customFormat="1" ht="15.75" x14ac:dyDescent="0.25">
      <c r="A461" s="125" t="s">
        <v>1078</v>
      </c>
      <c r="B461" s="6" t="s">
        <v>643</v>
      </c>
      <c r="C461" s="126">
        <v>70</v>
      </c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</row>
    <row r="462" spans="1:18" s="5" customFormat="1" ht="15.75" x14ac:dyDescent="0.25">
      <c r="A462" s="125" t="s">
        <v>1079</v>
      </c>
      <c r="B462" s="6" t="s">
        <v>21</v>
      </c>
      <c r="C462" s="126">
        <v>200</v>
      </c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</row>
    <row r="463" spans="1:18" s="5" customFormat="1" ht="15.75" x14ac:dyDescent="0.25">
      <c r="A463" s="125" t="s">
        <v>1080</v>
      </c>
      <c r="B463" s="7" t="s">
        <v>644</v>
      </c>
      <c r="C463" s="126">
        <v>550</v>
      </c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</row>
    <row r="464" spans="1:18" s="5" customFormat="1" ht="15.75" x14ac:dyDescent="0.25">
      <c r="A464" s="125" t="s">
        <v>1081</v>
      </c>
      <c r="B464" s="6" t="s">
        <v>645</v>
      </c>
      <c r="C464" s="126">
        <v>180</v>
      </c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</row>
    <row r="465" spans="1:18" s="5" customFormat="1" ht="15.75" x14ac:dyDescent="0.25">
      <c r="A465" s="125" t="s">
        <v>1082</v>
      </c>
      <c r="B465" s="7" t="s">
        <v>646</v>
      </c>
      <c r="C465" s="126">
        <v>500</v>
      </c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</row>
    <row r="466" spans="1:18" s="5" customFormat="1" ht="15.75" x14ac:dyDescent="0.25">
      <c r="A466" s="125" t="s">
        <v>1083</v>
      </c>
      <c r="B466" s="6" t="s">
        <v>647</v>
      </c>
      <c r="C466" s="126">
        <v>100</v>
      </c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</row>
    <row r="467" spans="1:18" s="5" customFormat="1" ht="15.75" x14ac:dyDescent="0.25">
      <c r="A467" s="125" t="s">
        <v>1084</v>
      </c>
      <c r="B467" s="7" t="s">
        <v>648</v>
      </c>
      <c r="C467" s="126">
        <v>280</v>
      </c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</row>
    <row r="468" spans="1:18" s="5" customFormat="1" ht="15.75" x14ac:dyDescent="0.25">
      <c r="A468" s="125" t="s">
        <v>1085</v>
      </c>
      <c r="B468" s="6" t="s">
        <v>649</v>
      </c>
      <c r="C468" s="126">
        <v>150</v>
      </c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</row>
    <row r="469" spans="1:18" s="5" customFormat="1" ht="15.75" x14ac:dyDescent="0.25">
      <c r="A469" s="125" t="s">
        <v>1086</v>
      </c>
      <c r="B469" s="7" t="s">
        <v>650</v>
      </c>
      <c r="C469" s="126">
        <v>130</v>
      </c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</row>
    <row r="470" spans="1:18" s="5" customFormat="1" ht="15.75" x14ac:dyDescent="0.25">
      <c r="A470" s="125" t="s">
        <v>1087</v>
      </c>
      <c r="B470" s="6" t="s">
        <v>651</v>
      </c>
      <c r="C470" s="126">
        <v>50</v>
      </c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</row>
    <row r="471" spans="1:18" s="5" customFormat="1" ht="15.75" x14ac:dyDescent="0.25">
      <c r="A471" s="125" t="s">
        <v>1088</v>
      </c>
      <c r="B471" s="7" t="s">
        <v>38</v>
      </c>
      <c r="C471" s="126">
        <v>110</v>
      </c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</row>
    <row r="472" spans="1:18" s="5" customFormat="1" ht="15.75" x14ac:dyDescent="0.25">
      <c r="A472" s="125" t="s">
        <v>1089</v>
      </c>
      <c r="B472" s="6" t="s">
        <v>652</v>
      </c>
      <c r="C472" s="126">
        <v>240</v>
      </c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</row>
    <row r="473" spans="1:18" s="5" customFormat="1" ht="15.75" x14ac:dyDescent="0.25">
      <c r="A473" s="125" t="s">
        <v>1090</v>
      </c>
      <c r="B473" s="7" t="s">
        <v>653</v>
      </c>
      <c r="C473" s="126">
        <v>220</v>
      </c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</row>
    <row r="474" spans="1:18" s="5" customFormat="1" ht="15.75" x14ac:dyDescent="0.25">
      <c r="A474" s="125" t="s">
        <v>1091</v>
      </c>
      <c r="B474" s="6" t="s">
        <v>15</v>
      </c>
      <c r="C474" s="126">
        <v>120</v>
      </c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</row>
    <row r="475" spans="1:18" s="5" customFormat="1" ht="15.75" x14ac:dyDescent="0.25">
      <c r="A475" s="125" t="s">
        <v>1092</v>
      </c>
      <c r="B475" s="7" t="s">
        <v>654</v>
      </c>
      <c r="C475" s="126">
        <v>250</v>
      </c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</row>
    <row r="476" spans="1:18" s="5" customFormat="1" ht="15.75" x14ac:dyDescent="0.25">
      <c r="A476" s="125" t="s">
        <v>1093</v>
      </c>
      <c r="B476" s="6" t="s">
        <v>93</v>
      </c>
      <c r="C476" s="126">
        <v>140</v>
      </c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</row>
    <row r="477" spans="1:18" s="5" customFormat="1" ht="15.75" x14ac:dyDescent="0.25">
      <c r="A477" s="125" t="s">
        <v>1094</v>
      </c>
      <c r="B477" s="6" t="s">
        <v>94</v>
      </c>
      <c r="C477" s="126">
        <v>200</v>
      </c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</row>
    <row r="478" spans="1:18" s="5" customFormat="1" ht="15.75" x14ac:dyDescent="0.25">
      <c r="A478" s="125" t="s">
        <v>1095</v>
      </c>
      <c r="B478" s="6" t="s">
        <v>5</v>
      </c>
      <c r="C478" s="126">
        <v>120</v>
      </c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</row>
    <row r="479" spans="1:18" s="5" customFormat="1" ht="15.75" x14ac:dyDescent="0.25">
      <c r="A479" s="125" t="s">
        <v>1096</v>
      </c>
      <c r="B479" s="6" t="s">
        <v>95</v>
      </c>
      <c r="C479" s="126">
        <v>220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</row>
    <row r="480" spans="1:18" s="5" customFormat="1" ht="15.75" x14ac:dyDescent="0.25">
      <c r="A480" s="125" t="s">
        <v>1097</v>
      </c>
      <c r="B480" s="6" t="s">
        <v>96</v>
      </c>
      <c r="C480" s="126">
        <v>300</v>
      </c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</row>
    <row r="481" spans="1:18" s="5" customFormat="1" ht="15.75" x14ac:dyDescent="0.25">
      <c r="A481" s="125" t="s">
        <v>1098</v>
      </c>
      <c r="B481" s="2" t="s">
        <v>19</v>
      </c>
      <c r="C481" s="126">
        <v>300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</row>
    <row r="482" spans="1:18" s="5" customFormat="1" ht="15.75" x14ac:dyDescent="0.25">
      <c r="A482" s="125" t="s">
        <v>1099</v>
      </c>
      <c r="B482" s="2" t="s">
        <v>37</v>
      </c>
      <c r="C482" s="126">
        <v>90</v>
      </c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</row>
    <row r="483" spans="1:18" s="5" customFormat="1" ht="15.75" x14ac:dyDescent="0.25">
      <c r="A483" s="125" t="s">
        <v>1100</v>
      </c>
      <c r="B483" s="2" t="s">
        <v>40</v>
      </c>
      <c r="C483" s="126">
        <v>580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</row>
    <row r="484" spans="1:18" s="5" customFormat="1" ht="15.75" x14ac:dyDescent="0.25">
      <c r="A484" s="125" t="s">
        <v>1101</v>
      </c>
      <c r="B484" s="2" t="s">
        <v>41</v>
      </c>
      <c r="C484" s="126">
        <v>120</v>
      </c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</row>
    <row r="485" spans="1:18" s="5" customFormat="1" ht="15.75" x14ac:dyDescent="0.25">
      <c r="A485" s="125" t="s">
        <v>1102</v>
      </c>
      <c r="B485" s="2" t="s">
        <v>61</v>
      </c>
      <c r="C485" s="126">
        <v>120</v>
      </c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</row>
    <row r="486" spans="1:18" s="5" customFormat="1" ht="15.75" x14ac:dyDescent="0.25">
      <c r="A486" s="125" t="s">
        <v>1103</v>
      </c>
      <c r="B486" s="2" t="s">
        <v>249</v>
      </c>
      <c r="C486" s="126">
        <v>200</v>
      </c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</row>
    <row r="487" spans="1:18" s="5" customFormat="1" ht="15.75" x14ac:dyDescent="0.25">
      <c r="A487" s="125" t="s">
        <v>1104</v>
      </c>
      <c r="B487" s="66" t="s">
        <v>328</v>
      </c>
      <c r="C487" s="126">
        <v>550</v>
      </c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</row>
    <row r="488" spans="1:18" s="5" customFormat="1" ht="15.75" x14ac:dyDescent="0.25">
      <c r="A488" s="125" t="s">
        <v>1105</v>
      </c>
      <c r="B488" s="66" t="s">
        <v>640</v>
      </c>
      <c r="C488" s="126">
        <v>150</v>
      </c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</row>
    <row r="489" spans="1:18" s="5" customFormat="1" ht="15.75" x14ac:dyDescent="0.25">
      <c r="A489" s="125" t="s">
        <v>1106</v>
      </c>
      <c r="B489" s="66" t="s">
        <v>45</v>
      </c>
      <c r="C489" s="126">
        <v>1100</v>
      </c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</row>
    <row r="490" spans="1:18" s="5" customFormat="1" ht="15.75" x14ac:dyDescent="0.25">
      <c r="A490" s="125" t="s">
        <v>1107</v>
      </c>
      <c r="B490" s="2" t="s">
        <v>703</v>
      </c>
      <c r="C490" s="126">
        <v>60</v>
      </c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</row>
    <row r="491" spans="1:18" s="5" customFormat="1" ht="15.75" x14ac:dyDescent="0.25">
      <c r="A491" s="125" t="s">
        <v>1108</v>
      </c>
      <c r="B491" s="2" t="s">
        <v>704</v>
      </c>
      <c r="C491" s="126">
        <v>100</v>
      </c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</row>
    <row r="492" spans="1:18" s="5" customFormat="1" ht="15.75" x14ac:dyDescent="0.25">
      <c r="A492" s="125" t="s">
        <v>1109</v>
      </c>
      <c r="B492" s="2" t="s">
        <v>705</v>
      </c>
      <c r="C492" s="126">
        <v>150</v>
      </c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</row>
    <row r="493" spans="1:18" s="5" customFormat="1" ht="15.75" x14ac:dyDescent="0.25">
      <c r="A493" s="125" t="s">
        <v>1110</v>
      </c>
      <c r="B493" s="2" t="s">
        <v>706</v>
      </c>
      <c r="C493" s="126">
        <v>400</v>
      </c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</row>
    <row r="494" spans="1:18" s="5" customFormat="1" ht="15.75" x14ac:dyDescent="0.25">
      <c r="A494" s="125" t="s">
        <v>1111</v>
      </c>
      <c r="B494" s="66" t="s">
        <v>707</v>
      </c>
      <c r="C494" s="126">
        <v>350</v>
      </c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</row>
    <row r="495" spans="1:18" s="5" customFormat="1" ht="15.75" x14ac:dyDescent="0.25">
      <c r="A495" s="125" t="s">
        <v>1112</v>
      </c>
      <c r="B495" s="66" t="s">
        <v>708</v>
      </c>
      <c r="C495" s="126">
        <v>550</v>
      </c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</row>
    <row r="496" spans="1:18" s="5" customFormat="1" ht="16.5" thickBot="1" x14ac:dyDescent="0.3">
      <c r="A496" s="127" t="s">
        <v>1113</v>
      </c>
      <c r="B496" s="157" t="s">
        <v>732</v>
      </c>
      <c r="C496" s="129">
        <f>C451+C490+C491</f>
        <v>310</v>
      </c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</row>
    <row r="497" spans="1:18" s="109" customFormat="1" x14ac:dyDescent="0.2">
      <c r="C497" s="110"/>
    </row>
    <row r="498" spans="1:18" s="5" customFormat="1" ht="15.75" x14ac:dyDescent="0.25">
      <c r="A498" s="116" t="s">
        <v>1064</v>
      </c>
      <c r="B498" s="35" t="s">
        <v>20</v>
      </c>
      <c r="C498" s="82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</row>
    <row r="499" spans="1:18" s="5" customFormat="1" ht="15.75" x14ac:dyDescent="0.25">
      <c r="A499" s="116" t="s">
        <v>1114</v>
      </c>
      <c r="B499" s="33" t="s">
        <v>655</v>
      </c>
      <c r="C499" s="81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</row>
    <row r="500" spans="1:18" s="5" customFormat="1" ht="16.5" thickBot="1" x14ac:dyDescent="0.3">
      <c r="A500" s="116"/>
      <c r="B500" s="33"/>
      <c r="C500" s="81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</row>
    <row r="501" spans="1:18" s="13" customFormat="1" ht="15.75" x14ac:dyDescent="0.25">
      <c r="A501" s="252" t="s">
        <v>756</v>
      </c>
      <c r="B501" s="254" t="s">
        <v>63</v>
      </c>
      <c r="C501" s="256" t="s">
        <v>757</v>
      </c>
      <c r="D501" s="28"/>
    </row>
    <row r="502" spans="1:18" s="13" customFormat="1" ht="16.5" thickBot="1" x14ac:dyDescent="0.3">
      <c r="A502" s="253"/>
      <c r="B502" s="255"/>
      <c r="C502" s="257"/>
      <c r="D502" s="28"/>
    </row>
    <row r="503" spans="1:18" s="5" customFormat="1" ht="15.75" x14ac:dyDescent="0.25">
      <c r="A503" s="125" t="s">
        <v>1115</v>
      </c>
      <c r="B503" s="6" t="s">
        <v>656</v>
      </c>
      <c r="C503" s="126">
        <v>350</v>
      </c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</row>
    <row r="504" spans="1:18" s="5" customFormat="1" ht="15.75" x14ac:dyDescent="0.25">
      <c r="A504" s="125" t="s">
        <v>1116</v>
      </c>
      <c r="B504" s="7" t="s">
        <v>657</v>
      </c>
      <c r="C504" s="126">
        <v>320</v>
      </c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</row>
    <row r="505" spans="1:18" s="5" customFormat="1" ht="15.75" x14ac:dyDescent="0.25">
      <c r="A505" s="125" t="s">
        <v>1117</v>
      </c>
      <c r="B505" s="6" t="s">
        <v>658</v>
      </c>
      <c r="C505" s="126">
        <v>200</v>
      </c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</row>
    <row r="506" spans="1:18" s="5" customFormat="1" ht="15.75" x14ac:dyDescent="0.25">
      <c r="A506" s="125" t="s">
        <v>1118</v>
      </c>
      <c r="B506" s="6" t="s">
        <v>27</v>
      </c>
      <c r="C506" s="126">
        <v>180</v>
      </c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</row>
    <row r="507" spans="1:18" s="5" customFormat="1" ht="15.75" x14ac:dyDescent="0.25">
      <c r="A507" s="125" t="s">
        <v>1119</v>
      </c>
      <c r="B507" s="6" t="s">
        <v>42</v>
      </c>
      <c r="C507" s="126">
        <v>1700</v>
      </c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</row>
    <row r="508" spans="1:18" s="5" customFormat="1" ht="15.75" x14ac:dyDescent="0.25">
      <c r="A508" s="125" t="s">
        <v>1120</v>
      </c>
      <c r="B508" s="6" t="s">
        <v>360</v>
      </c>
      <c r="C508" s="126">
        <v>1000</v>
      </c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</row>
    <row r="509" spans="1:18" s="5" customFormat="1" ht="16.5" thickBot="1" x14ac:dyDescent="0.3">
      <c r="A509" s="127" t="s">
        <v>1121</v>
      </c>
      <c r="B509" s="150" t="s">
        <v>2</v>
      </c>
      <c r="C509" s="129">
        <v>2200</v>
      </c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</row>
    <row r="510" spans="1:18" s="13" customFormat="1" ht="16.5" x14ac:dyDescent="0.25">
      <c r="A510" s="109"/>
      <c r="B510" s="109"/>
      <c r="C510" s="110"/>
      <c r="D510" s="12"/>
      <c r="E510" s="12"/>
      <c r="F510" s="12"/>
      <c r="G510" s="12"/>
      <c r="H510" s="12"/>
      <c r="K510" s="14"/>
    </row>
    <row r="511" spans="1:18" s="5" customFormat="1" ht="15.75" x14ac:dyDescent="0.25">
      <c r="A511" s="116" t="s">
        <v>1064</v>
      </c>
      <c r="B511" s="35" t="s">
        <v>20</v>
      </c>
      <c r="C511" s="82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</row>
    <row r="512" spans="1:18" s="13" customFormat="1" ht="16.5" x14ac:dyDescent="0.25">
      <c r="A512" s="116" t="s">
        <v>1122</v>
      </c>
      <c r="B512" s="33" t="s">
        <v>659</v>
      </c>
      <c r="C512" s="81"/>
      <c r="D512" s="12"/>
      <c r="E512" s="12"/>
      <c r="F512" s="12"/>
      <c r="G512" s="12"/>
      <c r="H512" s="12"/>
      <c r="K512" s="14"/>
    </row>
    <row r="513" spans="1:11" s="13" customFormat="1" ht="17.25" thickBot="1" x14ac:dyDescent="0.3">
      <c r="A513" s="116"/>
      <c r="B513" s="33"/>
      <c r="C513" s="81"/>
      <c r="D513" s="12"/>
      <c r="E513" s="12"/>
      <c r="F513" s="12"/>
      <c r="G513" s="12"/>
      <c r="H513" s="12"/>
      <c r="K513" s="14"/>
    </row>
    <row r="514" spans="1:11" s="13" customFormat="1" ht="15.75" x14ac:dyDescent="0.25">
      <c r="A514" s="252" t="s">
        <v>756</v>
      </c>
      <c r="B514" s="254" t="s">
        <v>63</v>
      </c>
      <c r="C514" s="256" t="s">
        <v>757</v>
      </c>
      <c r="D514" s="28"/>
    </row>
    <row r="515" spans="1:11" s="13" customFormat="1" ht="16.5" thickBot="1" x14ac:dyDescent="0.3">
      <c r="A515" s="253"/>
      <c r="B515" s="255"/>
      <c r="C515" s="257"/>
      <c r="D515" s="28"/>
    </row>
    <row r="516" spans="1:11" s="16" customFormat="1" ht="16.5" x14ac:dyDescent="0.25">
      <c r="A516" s="119" t="s">
        <v>1123</v>
      </c>
      <c r="B516" s="100" t="s">
        <v>709</v>
      </c>
      <c r="C516" s="144">
        <v>250</v>
      </c>
      <c r="D516" s="12"/>
      <c r="E516" s="12"/>
      <c r="F516" s="12"/>
      <c r="G516" s="12"/>
      <c r="H516" s="12"/>
      <c r="K516" s="14"/>
    </row>
    <row r="517" spans="1:11" s="13" customFormat="1" ht="16.5" x14ac:dyDescent="0.25">
      <c r="A517" s="119" t="s">
        <v>1124</v>
      </c>
      <c r="B517" s="101" t="s">
        <v>710</v>
      </c>
      <c r="C517" s="144">
        <v>250</v>
      </c>
      <c r="D517" s="12"/>
      <c r="E517" s="12"/>
      <c r="F517" s="12"/>
      <c r="G517" s="12"/>
      <c r="H517" s="12"/>
      <c r="K517" s="14"/>
    </row>
    <row r="518" spans="1:11" s="16" customFormat="1" ht="16.5" x14ac:dyDescent="0.25">
      <c r="A518" s="119" t="s">
        <v>1125</v>
      </c>
      <c r="B518" s="40" t="s">
        <v>231</v>
      </c>
      <c r="C518" s="144">
        <v>550</v>
      </c>
      <c r="E518" s="12"/>
      <c r="F518" s="12"/>
      <c r="G518" s="12"/>
      <c r="H518" s="12"/>
      <c r="K518" s="14"/>
    </row>
    <row r="519" spans="1:11" s="16" customFormat="1" ht="16.5" x14ac:dyDescent="0.25">
      <c r="A519" s="119" t="s">
        <v>1126</v>
      </c>
      <c r="B519" s="6" t="s">
        <v>232</v>
      </c>
      <c r="C519" s="126">
        <v>300</v>
      </c>
      <c r="D519" s="12"/>
      <c r="E519" s="12"/>
      <c r="F519" s="12"/>
      <c r="G519" s="12"/>
      <c r="H519" s="12"/>
      <c r="K519" s="14"/>
    </row>
    <row r="520" spans="1:11" s="16" customFormat="1" ht="15.75" x14ac:dyDescent="0.25">
      <c r="A520" s="119" t="s">
        <v>1127</v>
      </c>
      <c r="B520" s="6" t="s">
        <v>711</v>
      </c>
      <c r="C520" s="126">
        <v>250</v>
      </c>
      <c r="D520" s="109"/>
      <c r="E520" s="109"/>
      <c r="F520" s="109"/>
      <c r="G520" s="109"/>
      <c r="H520" s="19"/>
      <c r="I520" s="19"/>
      <c r="J520" s="19"/>
      <c r="K520" s="111"/>
    </row>
    <row r="521" spans="1:11" s="13" customFormat="1" ht="15.75" x14ac:dyDescent="0.25">
      <c r="A521" s="119" t="s">
        <v>1128</v>
      </c>
      <c r="B521" s="6" t="s">
        <v>712</v>
      </c>
      <c r="C521" s="126">
        <v>250</v>
      </c>
      <c r="D521" s="19"/>
      <c r="F521" s="25"/>
      <c r="I521" s="26"/>
      <c r="K521" s="27"/>
    </row>
    <row r="522" spans="1:11" s="13" customFormat="1" ht="16.5" x14ac:dyDescent="0.25">
      <c r="A522" s="119" t="s">
        <v>1129</v>
      </c>
      <c r="B522" s="6" t="s">
        <v>233</v>
      </c>
      <c r="C522" s="126">
        <v>300</v>
      </c>
      <c r="D522" s="12"/>
      <c r="E522" s="12"/>
      <c r="F522" s="12"/>
      <c r="G522" s="12"/>
      <c r="H522" s="12"/>
      <c r="K522" s="14"/>
    </row>
    <row r="523" spans="1:11" s="13" customFormat="1" ht="16.5" x14ac:dyDescent="0.25">
      <c r="A523" s="119" t="s">
        <v>1130</v>
      </c>
      <c r="B523" s="6" t="s">
        <v>713</v>
      </c>
      <c r="C523" s="126">
        <v>300</v>
      </c>
      <c r="D523" s="12"/>
      <c r="E523" s="12"/>
      <c r="F523" s="12"/>
      <c r="G523" s="12"/>
      <c r="H523" s="12"/>
      <c r="K523" s="14"/>
    </row>
    <row r="524" spans="1:11" s="13" customFormat="1" ht="16.5" x14ac:dyDescent="0.25">
      <c r="A524" s="119" t="s">
        <v>1131</v>
      </c>
      <c r="B524" s="62" t="s">
        <v>234</v>
      </c>
      <c r="C524" s="126">
        <v>280</v>
      </c>
      <c r="D524" s="12"/>
      <c r="E524" s="12"/>
      <c r="F524" s="12"/>
      <c r="G524" s="12"/>
      <c r="H524" s="12"/>
      <c r="K524" s="14"/>
    </row>
    <row r="525" spans="1:11" s="16" customFormat="1" ht="16.5" x14ac:dyDescent="0.25">
      <c r="A525" s="119" t="s">
        <v>1132</v>
      </c>
      <c r="B525" s="6" t="s">
        <v>714</v>
      </c>
      <c r="C525" s="126">
        <v>250</v>
      </c>
      <c r="E525" s="12"/>
      <c r="F525" s="12"/>
      <c r="G525" s="12"/>
      <c r="H525" s="12"/>
      <c r="K525" s="14"/>
    </row>
    <row r="526" spans="1:11" s="16" customFormat="1" ht="16.5" x14ac:dyDescent="0.25">
      <c r="A526" s="119" t="s">
        <v>1133</v>
      </c>
      <c r="B526" s="7" t="s">
        <v>715</v>
      </c>
      <c r="C526" s="126">
        <v>250</v>
      </c>
      <c r="D526" s="12"/>
      <c r="E526" s="12"/>
      <c r="F526" s="12"/>
      <c r="G526" s="12"/>
      <c r="H526" s="12"/>
      <c r="K526" s="14"/>
    </row>
    <row r="527" spans="1:11" s="16" customFormat="1" ht="15.75" x14ac:dyDescent="0.25">
      <c r="A527" s="119" t="s">
        <v>1134</v>
      </c>
      <c r="B527" s="6" t="s">
        <v>43</v>
      </c>
      <c r="C527" s="126">
        <v>250</v>
      </c>
      <c r="D527" s="109"/>
      <c r="E527" s="109"/>
      <c r="F527" s="109"/>
      <c r="G527" s="109"/>
      <c r="H527" s="19"/>
      <c r="I527" s="19"/>
      <c r="J527" s="19"/>
      <c r="K527" s="111"/>
    </row>
    <row r="528" spans="1:11" s="13" customFormat="1" ht="15.75" x14ac:dyDescent="0.25">
      <c r="A528" s="119" t="s">
        <v>1135</v>
      </c>
      <c r="B528" s="6" t="s">
        <v>44</v>
      </c>
      <c r="C528" s="126">
        <v>250</v>
      </c>
      <c r="D528" s="19"/>
      <c r="F528" s="25"/>
      <c r="I528" s="26"/>
      <c r="K528" s="27"/>
    </row>
    <row r="529" spans="1:18" s="13" customFormat="1" ht="15.75" x14ac:dyDescent="0.25">
      <c r="A529" s="119" t="s">
        <v>1136</v>
      </c>
      <c r="B529" s="6" t="s">
        <v>716</v>
      </c>
      <c r="C529" s="126">
        <v>1000</v>
      </c>
      <c r="D529" s="28"/>
    </row>
    <row r="530" spans="1:18" s="13" customFormat="1" ht="15.75" x14ac:dyDescent="0.25">
      <c r="A530" s="119" t="s">
        <v>1137</v>
      </c>
      <c r="B530" s="6" t="s">
        <v>235</v>
      </c>
      <c r="C530" s="126">
        <v>370</v>
      </c>
      <c r="D530" s="28"/>
    </row>
    <row r="531" spans="1:18" s="5" customFormat="1" ht="15.75" x14ac:dyDescent="0.25">
      <c r="A531" s="119" t="s">
        <v>1138</v>
      </c>
      <c r="B531" s="6" t="s">
        <v>236</v>
      </c>
      <c r="C531" s="126">
        <v>350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</row>
    <row r="532" spans="1:18" s="5" customFormat="1" ht="15.75" x14ac:dyDescent="0.25">
      <c r="A532" s="119" t="s">
        <v>1139</v>
      </c>
      <c r="B532" s="6" t="s">
        <v>717</v>
      </c>
      <c r="C532" s="126">
        <v>330</v>
      </c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</row>
    <row r="533" spans="1:18" s="5" customFormat="1" ht="15.75" x14ac:dyDescent="0.25">
      <c r="A533" s="119" t="s">
        <v>1140</v>
      </c>
      <c r="B533" s="6" t="s">
        <v>237</v>
      </c>
      <c r="C533" s="126">
        <v>320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</row>
    <row r="534" spans="1:18" s="5" customFormat="1" ht="15.75" x14ac:dyDescent="0.25">
      <c r="A534" s="119" t="s">
        <v>1141</v>
      </c>
      <c r="B534" s="6" t="s">
        <v>718</v>
      </c>
      <c r="C534" s="126">
        <v>400</v>
      </c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</row>
    <row r="535" spans="1:18" s="5" customFormat="1" ht="15.75" x14ac:dyDescent="0.25">
      <c r="A535" s="119" t="s">
        <v>1142</v>
      </c>
      <c r="B535" s="6" t="s">
        <v>621</v>
      </c>
      <c r="C535" s="126">
        <v>380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</row>
    <row r="536" spans="1:18" s="5" customFormat="1" ht="15.75" x14ac:dyDescent="0.25">
      <c r="A536" s="119" t="s">
        <v>1143</v>
      </c>
      <c r="B536" s="6" t="s">
        <v>719</v>
      </c>
      <c r="C536" s="126">
        <v>410</v>
      </c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</row>
    <row r="537" spans="1:18" s="5" customFormat="1" ht="15.75" x14ac:dyDescent="0.25">
      <c r="A537" s="119" t="s">
        <v>1144</v>
      </c>
      <c r="B537" s="6" t="s">
        <v>720</v>
      </c>
      <c r="C537" s="126">
        <v>440</v>
      </c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</row>
    <row r="538" spans="1:18" s="5" customFormat="1" ht="15.75" x14ac:dyDescent="0.25">
      <c r="A538" s="119" t="s">
        <v>1145</v>
      </c>
      <c r="B538" s="62" t="s">
        <v>308</v>
      </c>
      <c r="C538" s="159">
        <v>1000</v>
      </c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</row>
    <row r="539" spans="1:18" s="5" customFormat="1" ht="15.75" x14ac:dyDescent="0.25">
      <c r="A539" s="119" t="s">
        <v>1146</v>
      </c>
      <c r="B539" s="62" t="s">
        <v>306</v>
      </c>
      <c r="C539" s="159">
        <v>450</v>
      </c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</row>
    <row r="540" spans="1:18" s="5" customFormat="1" ht="15.75" x14ac:dyDescent="0.25">
      <c r="A540" s="119" t="s">
        <v>1147</v>
      </c>
      <c r="B540" s="62" t="s">
        <v>309</v>
      </c>
      <c r="C540" s="159">
        <v>500</v>
      </c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</row>
    <row r="541" spans="1:18" s="5" customFormat="1" ht="15.75" x14ac:dyDescent="0.25">
      <c r="A541" s="119" t="s">
        <v>1148</v>
      </c>
      <c r="B541" s="62" t="s">
        <v>307</v>
      </c>
      <c r="C541" s="159">
        <v>500</v>
      </c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</row>
    <row r="542" spans="1:18" s="5" customFormat="1" ht="15.75" x14ac:dyDescent="0.25">
      <c r="A542" s="119" t="s">
        <v>1149</v>
      </c>
      <c r="B542" s="62" t="s">
        <v>721</v>
      </c>
      <c r="C542" s="159">
        <v>200</v>
      </c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</row>
    <row r="543" spans="1:18" s="5" customFormat="1" ht="15.75" x14ac:dyDescent="0.25">
      <c r="A543" s="119" t="s">
        <v>1150</v>
      </c>
      <c r="B543" s="62" t="s">
        <v>722</v>
      </c>
      <c r="C543" s="159">
        <v>250</v>
      </c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</row>
    <row r="544" spans="1:18" s="5" customFormat="1" ht="15.75" x14ac:dyDescent="0.25">
      <c r="A544" s="119" t="s">
        <v>1151</v>
      </c>
      <c r="B544" s="62" t="s">
        <v>723</v>
      </c>
      <c r="C544" s="159">
        <v>300</v>
      </c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</row>
    <row r="545" spans="1:18" s="13" customFormat="1" ht="16.5" x14ac:dyDescent="0.25">
      <c r="A545" s="119" t="s">
        <v>1152</v>
      </c>
      <c r="B545" s="62" t="s">
        <v>620</v>
      </c>
      <c r="C545" s="159">
        <v>400</v>
      </c>
      <c r="D545" s="12"/>
      <c r="E545" s="12"/>
      <c r="F545" s="12"/>
      <c r="G545" s="12"/>
      <c r="H545" s="12"/>
      <c r="K545" s="14"/>
    </row>
    <row r="546" spans="1:18" s="13" customFormat="1" ht="16.5" x14ac:dyDescent="0.25">
      <c r="A546" s="125" t="s">
        <v>1153</v>
      </c>
      <c r="B546" s="62" t="s">
        <v>457</v>
      </c>
      <c r="C546" s="159">
        <v>350</v>
      </c>
      <c r="D546" s="12"/>
      <c r="E546" s="12"/>
      <c r="F546" s="12"/>
      <c r="G546" s="12"/>
      <c r="H546" s="12"/>
      <c r="K546" s="14"/>
    </row>
    <row r="547" spans="1:18" s="13" customFormat="1" ht="16.5" x14ac:dyDescent="0.25">
      <c r="A547" s="125" t="s">
        <v>1486</v>
      </c>
      <c r="B547" s="62" t="s">
        <v>1485</v>
      </c>
      <c r="C547" s="159">
        <v>1400</v>
      </c>
      <c r="D547" s="12"/>
      <c r="E547" s="12"/>
      <c r="F547" s="12"/>
      <c r="G547" s="12"/>
      <c r="H547" s="12"/>
      <c r="K547" s="14"/>
    </row>
    <row r="548" spans="1:18" s="16" customFormat="1" ht="17.25" thickBot="1" x14ac:dyDescent="0.3">
      <c r="A548" s="127" t="s">
        <v>1508</v>
      </c>
      <c r="B548" s="148" t="s">
        <v>1509</v>
      </c>
      <c r="C548" s="129">
        <v>250</v>
      </c>
      <c r="E548" s="12"/>
      <c r="F548" s="12"/>
      <c r="G548" s="12"/>
      <c r="H548" s="12"/>
      <c r="K548" s="14"/>
    </row>
    <row r="549" spans="1:18" s="13" customFormat="1" ht="16.5" x14ac:dyDescent="0.25">
      <c r="A549" s="151"/>
      <c r="B549" s="7"/>
      <c r="C549" s="158"/>
      <c r="D549" s="12"/>
      <c r="E549" s="12"/>
      <c r="F549" s="12"/>
      <c r="G549" s="12"/>
      <c r="H549" s="12"/>
      <c r="K549" s="14"/>
    </row>
    <row r="550" spans="1:18" s="109" customFormat="1" ht="15.75" x14ac:dyDescent="0.25">
      <c r="A550" s="116" t="s">
        <v>1064</v>
      </c>
      <c r="B550" s="35" t="s">
        <v>20</v>
      </c>
      <c r="C550" s="82"/>
    </row>
    <row r="551" spans="1:18" s="5" customFormat="1" ht="15.75" x14ac:dyDescent="0.25">
      <c r="A551" s="116" t="s">
        <v>1154</v>
      </c>
      <c r="B551" s="33" t="s">
        <v>660</v>
      </c>
      <c r="C551" s="81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</row>
    <row r="552" spans="1:18" s="5" customFormat="1" ht="16.5" thickBot="1" x14ac:dyDescent="0.3">
      <c r="A552" s="130"/>
      <c r="B552" s="33"/>
      <c r="C552" s="81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</row>
    <row r="553" spans="1:18" s="13" customFormat="1" ht="15.75" x14ac:dyDescent="0.25">
      <c r="A553" s="252" t="s">
        <v>756</v>
      </c>
      <c r="B553" s="254" t="s">
        <v>63</v>
      </c>
      <c r="C553" s="256" t="s">
        <v>757</v>
      </c>
      <c r="D553" s="28"/>
    </row>
    <row r="554" spans="1:18" s="13" customFormat="1" ht="16.5" thickBot="1" x14ac:dyDescent="0.3">
      <c r="A554" s="253"/>
      <c r="B554" s="255"/>
      <c r="C554" s="257"/>
      <c r="D554" s="28"/>
    </row>
    <row r="555" spans="1:18" s="5" customFormat="1" ht="15.75" x14ac:dyDescent="0.25">
      <c r="A555" s="119" t="s">
        <v>1155</v>
      </c>
      <c r="B555" s="40" t="s">
        <v>724</v>
      </c>
      <c r="C555" s="144">
        <v>200</v>
      </c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</row>
    <row r="556" spans="1:18" s="5" customFormat="1" ht="15.75" x14ac:dyDescent="0.25">
      <c r="A556" s="125" t="s">
        <v>1156</v>
      </c>
      <c r="B556" s="7" t="s">
        <v>661</v>
      </c>
      <c r="C556" s="126">
        <v>120</v>
      </c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</row>
    <row r="557" spans="1:18" s="5" customFormat="1" ht="15.75" x14ac:dyDescent="0.25">
      <c r="A557" s="125" t="s">
        <v>1157</v>
      </c>
      <c r="B557" s="6" t="s">
        <v>662</v>
      </c>
      <c r="C557" s="126">
        <v>130</v>
      </c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</row>
    <row r="558" spans="1:18" s="5" customFormat="1" ht="15.75" x14ac:dyDescent="0.25">
      <c r="A558" s="125" t="s">
        <v>1158</v>
      </c>
      <c r="B558" s="7" t="s">
        <v>725</v>
      </c>
      <c r="C558" s="126">
        <v>140</v>
      </c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</row>
    <row r="559" spans="1:18" s="5" customFormat="1" ht="15.75" x14ac:dyDescent="0.25">
      <c r="A559" s="125" t="s">
        <v>1159</v>
      </c>
      <c r="B559" s="6" t="s">
        <v>663</v>
      </c>
      <c r="C559" s="126">
        <v>240</v>
      </c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</row>
    <row r="560" spans="1:18" s="5" customFormat="1" ht="15.75" x14ac:dyDescent="0.25">
      <c r="A560" s="125" t="s">
        <v>1160</v>
      </c>
      <c r="B560" s="6" t="s">
        <v>108</v>
      </c>
      <c r="C560" s="126">
        <v>170</v>
      </c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</row>
    <row r="561" spans="1:18" s="5" customFormat="1" ht="15.75" x14ac:dyDescent="0.25">
      <c r="A561" s="125" t="s">
        <v>1161</v>
      </c>
      <c r="B561" s="2" t="s">
        <v>18</v>
      </c>
      <c r="C561" s="126">
        <v>120</v>
      </c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</row>
    <row r="562" spans="1:18" s="5" customFormat="1" ht="15.75" x14ac:dyDescent="0.25">
      <c r="A562" s="125" t="s">
        <v>1162</v>
      </c>
      <c r="B562" s="7" t="s">
        <v>246</v>
      </c>
      <c r="C562" s="126">
        <v>700</v>
      </c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</row>
    <row r="563" spans="1:18" s="5" customFormat="1" ht="15.75" x14ac:dyDescent="0.25">
      <c r="A563" s="125" t="s">
        <v>1163</v>
      </c>
      <c r="B563" s="6" t="s">
        <v>726</v>
      </c>
      <c r="C563" s="126">
        <v>400</v>
      </c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</row>
    <row r="564" spans="1:18" s="5" customFormat="1" ht="15.75" x14ac:dyDescent="0.25">
      <c r="A564" s="125" t="s">
        <v>1164</v>
      </c>
      <c r="B564" s="6" t="s">
        <v>247</v>
      </c>
      <c r="C564" s="126">
        <v>350</v>
      </c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</row>
    <row r="565" spans="1:18" s="5" customFormat="1" ht="15.75" x14ac:dyDescent="0.25">
      <c r="A565" s="125" t="s">
        <v>1165</v>
      </c>
      <c r="B565" s="2" t="s">
        <v>248</v>
      </c>
      <c r="C565" s="126">
        <v>370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</row>
    <row r="566" spans="1:18" s="5" customFormat="1" ht="15.75" x14ac:dyDescent="0.25">
      <c r="A566" s="125" t="s">
        <v>1166</v>
      </c>
      <c r="B566" s="2" t="s">
        <v>253</v>
      </c>
      <c r="C566" s="126">
        <v>80</v>
      </c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</row>
    <row r="567" spans="1:18" s="5" customFormat="1" ht="16.5" thickBot="1" x14ac:dyDescent="0.3">
      <c r="A567" s="127" t="s">
        <v>1167</v>
      </c>
      <c r="B567" s="160" t="s">
        <v>727</v>
      </c>
      <c r="C567" s="129">
        <v>600</v>
      </c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</row>
    <row r="568" spans="1:18" s="109" customFormat="1" x14ac:dyDescent="0.2">
      <c r="C568" s="110"/>
    </row>
    <row r="569" spans="1:18" s="5" customFormat="1" ht="15.75" x14ac:dyDescent="0.25">
      <c r="A569" s="116" t="s">
        <v>1064</v>
      </c>
      <c r="B569" s="35" t="s">
        <v>20</v>
      </c>
      <c r="C569" s="82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</row>
    <row r="570" spans="1:18" s="5" customFormat="1" ht="15.75" x14ac:dyDescent="0.25">
      <c r="A570" s="116" t="s">
        <v>1168</v>
      </c>
      <c r="B570" s="33" t="s">
        <v>664</v>
      </c>
      <c r="C570" s="81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</row>
    <row r="571" spans="1:18" ht="16.5" thickBot="1" x14ac:dyDescent="0.3">
      <c r="A571" s="130"/>
      <c r="B571" s="33"/>
      <c r="C571" s="81"/>
    </row>
    <row r="572" spans="1:18" s="13" customFormat="1" ht="15.75" x14ac:dyDescent="0.25">
      <c r="A572" s="252" t="s">
        <v>756</v>
      </c>
      <c r="B572" s="254" t="s">
        <v>63</v>
      </c>
      <c r="C572" s="256" t="s">
        <v>757</v>
      </c>
      <c r="D572" s="28"/>
    </row>
    <row r="573" spans="1:18" s="13" customFormat="1" ht="16.5" thickBot="1" x14ac:dyDescent="0.3">
      <c r="A573" s="253"/>
      <c r="B573" s="255"/>
      <c r="C573" s="257"/>
      <c r="D573" s="28"/>
    </row>
    <row r="574" spans="1:18" s="13" customFormat="1" ht="16.5" x14ac:dyDescent="0.25">
      <c r="A574" s="133" t="s">
        <v>1169</v>
      </c>
      <c r="B574" s="6" t="s">
        <v>46</v>
      </c>
      <c r="C574" s="134">
        <v>150</v>
      </c>
      <c r="D574" s="12"/>
      <c r="E574" s="12"/>
      <c r="F574" s="12"/>
      <c r="G574" s="12"/>
      <c r="H574" s="12"/>
      <c r="K574" s="14"/>
    </row>
    <row r="575" spans="1:18" s="16" customFormat="1" ht="16.5" x14ac:dyDescent="0.25">
      <c r="A575" s="133" t="s">
        <v>1170</v>
      </c>
      <c r="B575" s="6" t="s">
        <v>47</v>
      </c>
      <c r="C575" s="134">
        <v>150</v>
      </c>
      <c r="E575" s="12"/>
      <c r="F575" s="12"/>
      <c r="G575" s="12"/>
      <c r="H575" s="12"/>
      <c r="K575" s="14"/>
    </row>
    <row r="576" spans="1:18" s="16" customFormat="1" ht="16.5" x14ac:dyDescent="0.25">
      <c r="A576" s="133" t="s">
        <v>1171</v>
      </c>
      <c r="B576" s="4" t="s">
        <v>665</v>
      </c>
      <c r="C576" s="134">
        <v>160</v>
      </c>
      <c r="D576" s="12"/>
      <c r="E576" s="12"/>
      <c r="F576" s="12"/>
      <c r="G576" s="12"/>
      <c r="H576" s="12"/>
      <c r="K576" s="14"/>
    </row>
    <row r="577" spans="1:18" s="16" customFormat="1" ht="15.75" customHeight="1" x14ac:dyDescent="0.25">
      <c r="A577" s="133" t="s">
        <v>1172</v>
      </c>
      <c r="B577" s="31" t="s">
        <v>3</v>
      </c>
      <c r="C577" s="134">
        <v>160</v>
      </c>
      <c r="D577" s="17"/>
      <c r="E577" s="17"/>
      <c r="F577" s="17"/>
      <c r="G577" s="17"/>
      <c r="H577" s="19"/>
      <c r="I577" s="19"/>
      <c r="J577" s="19"/>
      <c r="K577" s="20"/>
    </row>
    <row r="578" spans="1:18" s="13" customFormat="1" ht="15.75" x14ac:dyDescent="0.25">
      <c r="A578" s="133" t="s">
        <v>1173</v>
      </c>
      <c r="B578" s="4" t="s">
        <v>4</v>
      </c>
      <c r="C578" s="134">
        <v>140</v>
      </c>
      <c r="D578" s="22"/>
      <c r="E578" s="22"/>
      <c r="F578" s="19"/>
      <c r="G578" s="22"/>
      <c r="H578" s="19"/>
      <c r="I578" s="22"/>
      <c r="J578" s="19"/>
      <c r="K578" s="23"/>
    </row>
    <row r="579" spans="1:18" s="13" customFormat="1" ht="15.75" x14ac:dyDescent="0.25">
      <c r="A579" s="133" t="s">
        <v>1174</v>
      </c>
      <c r="B579" s="7" t="s">
        <v>97</v>
      </c>
      <c r="C579" s="134">
        <v>140</v>
      </c>
      <c r="D579" s="19"/>
      <c r="F579" s="25"/>
      <c r="I579" s="26"/>
      <c r="K579" s="27"/>
    </row>
    <row r="580" spans="1:18" ht="15.75" x14ac:dyDescent="0.25">
      <c r="A580" s="133" t="s">
        <v>1175</v>
      </c>
      <c r="B580" s="4" t="s">
        <v>666</v>
      </c>
      <c r="C580" s="134">
        <v>140</v>
      </c>
    </row>
    <row r="581" spans="1:18" s="5" customFormat="1" ht="15.75" x14ac:dyDescent="0.25">
      <c r="A581" s="133" t="s">
        <v>1176</v>
      </c>
      <c r="B581" s="4" t="s">
        <v>667</v>
      </c>
      <c r="C581" s="134">
        <v>140</v>
      </c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</row>
    <row r="582" spans="1:18" s="5" customFormat="1" ht="15.75" x14ac:dyDescent="0.25">
      <c r="A582" s="133" t="s">
        <v>1177</v>
      </c>
      <c r="B582" s="6" t="s">
        <v>668</v>
      </c>
      <c r="C582" s="134">
        <v>180</v>
      </c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</row>
    <row r="583" spans="1:18" s="5" customFormat="1" ht="15.75" x14ac:dyDescent="0.25">
      <c r="A583" s="133" t="s">
        <v>1178</v>
      </c>
      <c r="B583" s="6" t="s">
        <v>245</v>
      </c>
      <c r="C583" s="134">
        <v>220</v>
      </c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</row>
    <row r="584" spans="1:18" s="5" customFormat="1" ht="15.75" x14ac:dyDescent="0.25">
      <c r="A584" s="133" t="s">
        <v>1179</v>
      </c>
      <c r="B584" s="6" t="s">
        <v>314</v>
      </c>
      <c r="C584" s="134">
        <v>170</v>
      </c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</row>
    <row r="585" spans="1:18" s="13" customFormat="1" ht="15.75" x14ac:dyDescent="0.25">
      <c r="A585" s="133" t="s">
        <v>1180</v>
      </c>
      <c r="B585" s="62" t="s">
        <v>311</v>
      </c>
      <c r="C585" s="134">
        <v>1230</v>
      </c>
      <c r="D585" s="28"/>
    </row>
    <row r="586" spans="1:18" s="13" customFormat="1" ht="15.75" x14ac:dyDescent="0.25">
      <c r="A586" s="133" t="s">
        <v>1181</v>
      </c>
      <c r="B586" s="62" t="s">
        <v>312</v>
      </c>
      <c r="C586" s="134">
        <v>840</v>
      </c>
      <c r="D586" s="28"/>
    </row>
    <row r="587" spans="1:18" s="5" customFormat="1" ht="15.75" x14ac:dyDescent="0.25">
      <c r="A587" s="133" t="s">
        <v>1182</v>
      </c>
      <c r="B587" s="62" t="s">
        <v>313</v>
      </c>
      <c r="C587" s="134">
        <v>650</v>
      </c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</row>
    <row r="588" spans="1:18" s="5" customFormat="1" ht="16.5" thickBot="1" x14ac:dyDescent="0.3">
      <c r="A588" s="135" t="s">
        <v>1183</v>
      </c>
      <c r="B588" s="150" t="s">
        <v>62</v>
      </c>
      <c r="C588" s="137">
        <v>400</v>
      </c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</row>
    <row r="589" spans="1:18" s="5" customFormat="1" ht="15.75" x14ac:dyDescent="0.25">
      <c r="A589" s="131"/>
      <c r="B589" s="7"/>
      <c r="C589" s="92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</row>
    <row r="590" spans="1:18" s="5" customFormat="1" ht="15.75" x14ac:dyDescent="0.25">
      <c r="A590" s="116" t="s">
        <v>1064</v>
      </c>
      <c r="B590" s="35" t="s">
        <v>20</v>
      </c>
      <c r="C590" s="82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</row>
    <row r="591" spans="1:18" s="5" customFormat="1" ht="15.75" x14ac:dyDescent="0.25">
      <c r="A591" s="116" t="s">
        <v>1184</v>
      </c>
      <c r="B591" s="33" t="s">
        <v>669</v>
      </c>
      <c r="C591" s="81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</row>
    <row r="592" spans="1:18" s="5" customFormat="1" ht="16.5" thickBot="1" x14ac:dyDescent="0.3">
      <c r="A592" s="118"/>
      <c r="C592" s="81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</row>
    <row r="593" spans="1:18" s="13" customFormat="1" ht="15.75" x14ac:dyDescent="0.25">
      <c r="A593" s="252" t="s">
        <v>756</v>
      </c>
      <c r="B593" s="254" t="s">
        <v>63</v>
      </c>
      <c r="C593" s="256" t="s">
        <v>757</v>
      </c>
      <c r="D593" s="28"/>
    </row>
    <row r="594" spans="1:18" s="13" customFormat="1" ht="16.5" thickBot="1" x14ac:dyDescent="0.3">
      <c r="A594" s="253"/>
      <c r="B594" s="255"/>
      <c r="C594" s="257"/>
      <c r="D594" s="28"/>
    </row>
    <row r="595" spans="1:18" s="5" customFormat="1" ht="15.75" x14ac:dyDescent="0.25">
      <c r="A595" s="125" t="s">
        <v>1185</v>
      </c>
      <c r="B595" s="4" t="s">
        <v>670</v>
      </c>
      <c r="C595" s="126">
        <v>250</v>
      </c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</row>
    <row r="596" spans="1:18" s="5" customFormat="1" ht="15.75" x14ac:dyDescent="0.25">
      <c r="A596" s="125" t="s">
        <v>1186</v>
      </c>
      <c r="B596" s="4" t="s">
        <v>17</v>
      </c>
      <c r="C596" s="126">
        <v>500</v>
      </c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</row>
    <row r="597" spans="1:18" s="5" customFormat="1" ht="15.75" x14ac:dyDescent="0.25">
      <c r="A597" s="125" t="s">
        <v>1187</v>
      </c>
      <c r="B597" s="4" t="s">
        <v>250</v>
      </c>
      <c r="C597" s="126">
        <v>1420</v>
      </c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</row>
    <row r="598" spans="1:18" s="5" customFormat="1" ht="15.75" x14ac:dyDescent="0.25">
      <c r="A598" s="125" t="s">
        <v>1188</v>
      </c>
      <c r="B598" s="4" t="s">
        <v>251</v>
      </c>
      <c r="C598" s="126">
        <v>1270</v>
      </c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</row>
    <row r="599" spans="1:18" s="5" customFormat="1" ht="15.75" x14ac:dyDescent="0.25">
      <c r="A599" s="125" t="s">
        <v>1189</v>
      </c>
      <c r="B599" s="4" t="s">
        <v>252</v>
      </c>
      <c r="C599" s="126">
        <v>1070</v>
      </c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</row>
    <row r="600" spans="1:18" s="5" customFormat="1" ht="16.5" thickBot="1" x14ac:dyDescent="0.3">
      <c r="A600" s="127" t="s">
        <v>1510</v>
      </c>
      <c r="B600" s="161" t="s">
        <v>1511</v>
      </c>
      <c r="C600" s="129">
        <v>600</v>
      </c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</row>
    <row r="601" spans="1:18" s="5" customFormat="1" ht="15.75" x14ac:dyDescent="0.25">
      <c r="A601" s="36"/>
      <c r="C601" s="81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</row>
    <row r="602" spans="1:18" s="5" customFormat="1" ht="15.75" x14ac:dyDescent="0.25">
      <c r="A602" s="116" t="s">
        <v>1064</v>
      </c>
      <c r="B602" s="91" t="s">
        <v>300</v>
      </c>
      <c r="C602" s="92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</row>
    <row r="603" spans="1:18" s="5" customFormat="1" ht="15.75" x14ac:dyDescent="0.25">
      <c r="A603" s="116" t="s">
        <v>1190</v>
      </c>
      <c r="B603" s="93" t="s">
        <v>301</v>
      </c>
      <c r="C603" s="94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</row>
    <row r="604" spans="1:18" s="5" customFormat="1" ht="16.5" thickBot="1" x14ac:dyDescent="0.3">
      <c r="A604" s="130"/>
      <c r="B604" s="93"/>
      <c r="C604" s="94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</row>
    <row r="605" spans="1:18" s="13" customFormat="1" ht="15.75" x14ac:dyDescent="0.25">
      <c r="A605" s="252" t="s">
        <v>756</v>
      </c>
      <c r="B605" s="254" t="s">
        <v>63</v>
      </c>
      <c r="C605" s="256" t="s">
        <v>757</v>
      </c>
      <c r="D605" s="28"/>
    </row>
    <row r="606" spans="1:18" s="13" customFormat="1" ht="16.5" thickBot="1" x14ac:dyDescent="0.3">
      <c r="A606" s="253"/>
      <c r="B606" s="255"/>
      <c r="C606" s="257"/>
      <c r="D606" s="28"/>
    </row>
    <row r="607" spans="1:18" s="12" customFormat="1" ht="16.5" x14ac:dyDescent="0.25">
      <c r="A607" s="215"/>
      <c r="B607" s="279" t="s">
        <v>336</v>
      </c>
      <c r="C607" s="280"/>
      <c r="K607" s="14"/>
    </row>
    <row r="608" spans="1:18" s="12" customFormat="1" ht="16.5" x14ac:dyDescent="0.25">
      <c r="A608" s="162"/>
      <c r="B608" s="268" t="s">
        <v>337</v>
      </c>
      <c r="C608" s="269"/>
      <c r="K608" s="14"/>
    </row>
    <row r="609" spans="1:18" s="12" customFormat="1" ht="16.5" x14ac:dyDescent="0.25">
      <c r="A609" s="163" t="s">
        <v>1191</v>
      </c>
      <c r="B609" s="96" t="s">
        <v>338</v>
      </c>
      <c r="C609" s="216">
        <v>245</v>
      </c>
      <c r="K609" s="14"/>
    </row>
    <row r="610" spans="1:18" s="12" customFormat="1" ht="16.5" x14ac:dyDescent="0.25">
      <c r="A610" s="163" t="s">
        <v>1192</v>
      </c>
      <c r="B610" s="97" t="s">
        <v>339</v>
      </c>
      <c r="C610" s="216">
        <v>245</v>
      </c>
      <c r="K610" s="14"/>
    </row>
    <row r="611" spans="1:18" s="13" customFormat="1" ht="15.75" x14ac:dyDescent="0.25">
      <c r="A611" s="163" t="s">
        <v>1193</v>
      </c>
      <c r="B611" s="96" t="s">
        <v>340</v>
      </c>
      <c r="C611" s="216">
        <v>245</v>
      </c>
      <c r="D611" s="88"/>
      <c r="E611" s="88"/>
      <c r="F611" s="88"/>
      <c r="G611" s="88"/>
      <c r="K611" s="18"/>
    </row>
    <row r="612" spans="1:18" s="13" customFormat="1" ht="15.75" x14ac:dyDescent="0.25">
      <c r="A612" s="163" t="s">
        <v>1194</v>
      </c>
      <c r="B612" s="96" t="s">
        <v>341</v>
      </c>
      <c r="C612" s="216">
        <v>273</v>
      </c>
      <c r="D612" s="88"/>
      <c r="E612" s="88"/>
      <c r="G612" s="88"/>
      <c r="I612" s="88"/>
      <c r="K612" s="43"/>
    </row>
    <row r="613" spans="1:18" s="13" customFormat="1" ht="15.75" x14ac:dyDescent="0.25">
      <c r="A613" s="163" t="s">
        <v>1195</v>
      </c>
      <c r="B613" s="96" t="s">
        <v>342</v>
      </c>
      <c r="C613" s="216">
        <v>406</v>
      </c>
      <c r="F613" s="25"/>
      <c r="I613" s="90"/>
      <c r="K613" s="89"/>
    </row>
    <row r="614" spans="1:18" s="88" customFormat="1" ht="31.5" x14ac:dyDescent="0.25">
      <c r="A614" s="163" t="s">
        <v>1196</v>
      </c>
      <c r="B614" s="96" t="s">
        <v>343</v>
      </c>
      <c r="C614" s="216">
        <v>450</v>
      </c>
    </row>
    <row r="615" spans="1:18" s="5" customFormat="1" ht="15.75" x14ac:dyDescent="0.25">
      <c r="A615" s="163" t="s">
        <v>1197</v>
      </c>
      <c r="B615" s="96" t="s">
        <v>344</v>
      </c>
      <c r="C615" s="216">
        <v>450</v>
      </c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</row>
    <row r="616" spans="1:18" s="5" customFormat="1" ht="15.75" x14ac:dyDescent="0.25">
      <c r="A616" s="163" t="s">
        <v>1198</v>
      </c>
      <c r="B616" s="96" t="s">
        <v>345</v>
      </c>
      <c r="C616" s="216">
        <v>450</v>
      </c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</row>
    <row r="617" spans="1:18" s="5" customFormat="1" ht="15.75" x14ac:dyDescent="0.25">
      <c r="A617" s="164"/>
      <c r="B617" s="266" t="s">
        <v>347</v>
      </c>
      <c r="C617" s="267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</row>
    <row r="618" spans="1:18" s="5" customFormat="1" ht="15.75" x14ac:dyDescent="0.25">
      <c r="A618" s="133" t="s">
        <v>1199</v>
      </c>
      <c r="B618" s="96" t="s">
        <v>348</v>
      </c>
      <c r="C618" s="126">
        <v>1474</v>
      </c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</row>
    <row r="619" spans="1:18" s="13" customFormat="1" ht="15.75" x14ac:dyDescent="0.25">
      <c r="A619" s="133" t="s">
        <v>1200</v>
      </c>
      <c r="B619" s="96" t="s">
        <v>349</v>
      </c>
      <c r="C619" s="216">
        <v>494</v>
      </c>
      <c r="D619" s="28"/>
    </row>
    <row r="620" spans="1:18" s="13" customFormat="1" ht="15.75" x14ac:dyDescent="0.25">
      <c r="A620" s="162"/>
      <c r="B620" s="268" t="s">
        <v>350</v>
      </c>
      <c r="C620" s="269"/>
      <c r="D620" s="28"/>
    </row>
    <row r="621" spans="1:18" s="217" customFormat="1" ht="31.5" x14ac:dyDescent="0.25">
      <c r="A621" s="133" t="s">
        <v>1201</v>
      </c>
      <c r="B621" s="96" t="s">
        <v>351</v>
      </c>
      <c r="C621" s="165">
        <v>476</v>
      </c>
    </row>
    <row r="622" spans="1:18" s="217" customFormat="1" ht="31.5" x14ac:dyDescent="0.25">
      <c r="A622" s="133" t="s">
        <v>1202</v>
      </c>
      <c r="B622" s="96" t="s">
        <v>352</v>
      </c>
      <c r="C622" s="218">
        <v>161</v>
      </c>
    </row>
    <row r="623" spans="1:18" s="5" customFormat="1" ht="15.75" x14ac:dyDescent="0.25">
      <c r="A623" s="133" t="s">
        <v>1203</v>
      </c>
      <c r="B623" s="96" t="s">
        <v>353</v>
      </c>
      <c r="C623" s="218">
        <v>282</v>
      </c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</row>
    <row r="624" spans="1:18" s="5" customFormat="1" ht="31.5" x14ac:dyDescent="0.25">
      <c r="A624" s="133" t="s">
        <v>1204</v>
      </c>
      <c r="B624" s="96" t="s">
        <v>354</v>
      </c>
      <c r="C624" s="218">
        <v>476</v>
      </c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</row>
    <row r="625" spans="1:18" s="5" customFormat="1" ht="31.5" x14ac:dyDescent="0.25">
      <c r="A625" s="133" t="s">
        <v>1205</v>
      </c>
      <c r="B625" s="96" t="s">
        <v>355</v>
      </c>
      <c r="C625" s="218">
        <v>161</v>
      </c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</row>
    <row r="626" spans="1:18" s="5" customFormat="1" ht="15.75" x14ac:dyDescent="0.25">
      <c r="A626" s="133" t="s">
        <v>1206</v>
      </c>
      <c r="B626" s="96" t="s">
        <v>356</v>
      </c>
      <c r="C626" s="218">
        <v>282</v>
      </c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</row>
    <row r="627" spans="1:18" s="5" customFormat="1" ht="15.75" x14ac:dyDescent="0.25">
      <c r="A627" s="133" t="s">
        <v>1207</v>
      </c>
      <c r="B627" s="98" t="s">
        <v>357</v>
      </c>
      <c r="C627" s="218">
        <v>477</v>
      </c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</row>
    <row r="628" spans="1:18" s="5" customFormat="1" ht="31.5" x14ac:dyDescent="0.25">
      <c r="A628" s="133" t="s">
        <v>1208</v>
      </c>
      <c r="B628" s="96" t="s">
        <v>358</v>
      </c>
      <c r="C628" s="218">
        <v>445</v>
      </c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</row>
    <row r="629" spans="1:18" s="5" customFormat="1" ht="15.75" customHeight="1" x14ac:dyDescent="0.25">
      <c r="A629" s="133" t="s">
        <v>1209</v>
      </c>
      <c r="B629" s="96" t="s">
        <v>359</v>
      </c>
      <c r="C629" s="218">
        <v>450</v>
      </c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</row>
    <row r="630" spans="1:18" s="5" customFormat="1" ht="15.75" customHeight="1" x14ac:dyDescent="0.25">
      <c r="A630" s="133" t="s">
        <v>1210</v>
      </c>
      <c r="B630" s="96" t="s">
        <v>361</v>
      </c>
      <c r="C630" s="218">
        <v>418</v>
      </c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</row>
    <row r="631" spans="1:18" s="5" customFormat="1" ht="15.75" x14ac:dyDescent="0.25">
      <c r="A631" s="162"/>
      <c r="B631" s="268" t="s">
        <v>362</v>
      </c>
      <c r="C631" s="2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</row>
    <row r="632" spans="1:18" s="5" customFormat="1" ht="15.75" x14ac:dyDescent="0.25">
      <c r="A632" s="133" t="s">
        <v>1211</v>
      </c>
      <c r="B632" s="98" t="s">
        <v>363</v>
      </c>
      <c r="C632" s="218">
        <v>477</v>
      </c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</row>
    <row r="633" spans="1:18" s="5" customFormat="1" ht="15.75" x14ac:dyDescent="0.25">
      <c r="A633" s="133" t="s">
        <v>1212</v>
      </c>
      <c r="B633" s="98" t="s">
        <v>364</v>
      </c>
      <c r="C633" s="218">
        <v>477</v>
      </c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</row>
    <row r="634" spans="1:18" s="5" customFormat="1" ht="15.75" x14ac:dyDescent="0.25">
      <c r="A634" s="133" t="s">
        <v>1213</v>
      </c>
      <c r="B634" s="96" t="s">
        <v>365</v>
      </c>
      <c r="C634" s="218">
        <v>478</v>
      </c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</row>
    <row r="635" spans="1:18" s="5" customFormat="1" ht="15.75" x14ac:dyDescent="0.25">
      <c r="A635" s="133" t="s">
        <v>1214</v>
      </c>
      <c r="B635" s="96" t="s">
        <v>366</v>
      </c>
      <c r="C635" s="218">
        <v>221</v>
      </c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</row>
    <row r="636" spans="1:18" s="102" customFormat="1" ht="15.75" x14ac:dyDescent="0.2">
      <c r="A636" s="133" t="s">
        <v>1215</v>
      </c>
      <c r="B636" s="99" t="s">
        <v>367</v>
      </c>
      <c r="C636" s="218">
        <v>166</v>
      </c>
    </row>
    <row r="637" spans="1:18" s="102" customFormat="1" ht="15.75" x14ac:dyDescent="0.25">
      <c r="A637" s="133" t="s">
        <v>1216</v>
      </c>
      <c r="B637" s="96" t="s">
        <v>368</v>
      </c>
      <c r="C637" s="218">
        <v>166</v>
      </c>
    </row>
    <row r="638" spans="1:18" s="102" customFormat="1" ht="31.5" x14ac:dyDescent="0.2">
      <c r="A638" s="133" t="s">
        <v>1217</v>
      </c>
      <c r="B638" s="99" t="s">
        <v>369</v>
      </c>
      <c r="C638" s="218">
        <v>287</v>
      </c>
    </row>
    <row r="639" spans="1:18" s="102" customFormat="1" ht="15.75" x14ac:dyDescent="0.2">
      <c r="A639" s="133" t="s">
        <v>1218</v>
      </c>
      <c r="B639" s="99" t="s">
        <v>370</v>
      </c>
      <c r="C639" s="218">
        <v>323</v>
      </c>
    </row>
    <row r="640" spans="1:18" s="102" customFormat="1" ht="31.5" x14ac:dyDescent="0.25">
      <c r="A640" s="133" t="s">
        <v>1219</v>
      </c>
      <c r="B640" s="96" t="s">
        <v>371</v>
      </c>
      <c r="C640" s="218">
        <v>312</v>
      </c>
    </row>
    <row r="641" spans="1:3" s="102" customFormat="1" ht="15.75" x14ac:dyDescent="0.25">
      <c r="A641" s="133" t="s">
        <v>1220</v>
      </c>
      <c r="B641" s="96" t="s">
        <v>302</v>
      </c>
      <c r="C641" s="218">
        <v>998</v>
      </c>
    </row>
    <row r="642" spans="1:3" s="102" customFormat="1" ht="15.75" x14ac:dyDescent="0.25">
      <c r="A642" s="133" t="s">
        <v>1221</v>
      </c>
      <c r="B642" s="96" t="s">
        <v>372</v>
      </c>
      <c r="C642" s="218">
        <v>380</v>
      </c>
    </row>
    <row r="643" spans="1:3" s="102" customFormat="1" ht="31.5" x14ac:dyDescent="0.25">
      <c r="A643" s="133" t="s">
        <v>1222</v>
      </c>
      <c r="B643" s="96" t="s">
        <v>373</v>
      </c>
      <c r="C643" s="218">
        <v>380</v>
      </c>
    </row>
    <row r="644" spans="1:3" s="102" customFormat="1" ht="15.75" x14ac:dyDescent="0.2">
      <c r="A644" s="133" t="s">
        <v>1223</v>
      </c>
      <c r="B644" s="99" t="s">
        <v>374</v>
      </c>
      <c r="C644" s="218">
        <v>166</v>
      </c>
    </row>
    <row r="645" spans="1:3" s="102" customFormat="1" ht="15.75" x14ac:dyDescent="0.25">
      <c r="A645" s="133" t="s">
        <v>1224</v>
      </c>
      <c r="B645" s="96" t="s">
        <v>375</v>
      </c>
      <c r="C645" s="218">
        <v>226</v>
      </c>
    </row>
    <row r="646" spans="1:3" s="102" customFormat="1" ht="15.75" x14ac:dyDescent="0.25">
      <c r="A646" s="162"/>
      <c r="B646" s="268" t="s">
        <v>376</v>
      </c>
      <c r="C646" s="269"/>
    </row>
    <row r="647" spans="1:3" s="102" customFormat="1" ht="31.5" x14ac:dyDescent="0.25">
      <c r="A647" s="133" t="s">
        <v>1225</v>
      </c>
      <c r="B647" s="96" t="s">
        <v>377</v>
      </c>
      <c r="C647" s="218">
        <v>134</v>
      </c>
    </row>
    <row r="648" spans="1:3" s="102" customFormat="1" ht="15.75" x14ac:dyDescent="0.2">
      <c r="A648" s="133" t="s">
        <v>1226</v>
      </c>
      <c r="B648" s="99" t="s">
        <v>378</v>
      </c>
      <c r="C648" s="218">
        <v>550</v>
      </c>
    </row>
    <row r="649" spans="1:3" s="102" customFormat="1" ht="15.75" customHeight="1" x14ac:dyDescent="0.25">
      <c r="A649" s="133" t="s">
        <v>1227</v>
      </c>
      <c r="B649" s="96" t="s">
        <v>379</v>
      </c>
      <c r="C649" s="218">
        <v>423</v>
      </c>
    </row>
    <row r="650" spans="1:3" s="102" customFormat="1" ht="15.75" x14ac:dyDescent="0.25">
      <c r="A650" s="133" t="s">
        <v>1228</v>
      </c>
      <c r="B650" s="96" t="s">
        <v>380</v>
      </c>
      <c r="C650" s="218">
        <v>331</v>
      </c>
    </row>
    <row r="651" spans="1:3" s="102" customFormat="1" ht="15.75" x14ac:dyDescent="0.2">
      <c r="A651" s="133" t="s">
        <v>1229</v>
      </c>
      <c r="B651" s="99" t="s">
        <v>381</v>
      </c>
      <c r="C651" s="218">
        <v>550</v>
      </c>
    </row>
    <row r="652" spans="1:3" s="102" customFormat="1" ht="15.75" x14ac:dyDescent="0.2">
      <c r="A652" s="133" t="s">
        <v>1230</v>
      </c>
      <c r="B652" s="99" t="s">
        <v>382</v>
      </c>
      <c r="C652" s="218">
        <v>550</v>
      </c>
    </row>
    <row r="653" spans="1:3" s="102" customFormat="1" ht="15.75" x14ac:dyDescent="0.2">
      <c r="A653" s="133" t="s">
        <v>1231</v>
      </c>
      <c r="B653" s="99" t="s">
        <v>383</v>
      </c>
      <c r="C653" s="218">
        <v>550</v>
      </c>
    </row>
    <row r="654" spans="1:3" s="102" customFormat="1" ht="15.75" x14ac:dyDescent="0.2">
      <c r="A654" s="133" t="s">
        <v>1232</v>
      </c>
      <c r="B654" s="99" t="s">
        <v>384</v>
      </c>
      <c r="C654" s="218">
        <v>550</v>
      </c>
    </row>
    <row r="655" spans="1:3" s="102" customFormat="1" ht="15.75" x14ac:dyDescent="0.2">
      <c r="A655" s="133" t="s">
        <v>1233</v>
      </c>
      <c r="B655" s="99" t="s">
        <v>385</v>
      </c>
      <c r="C655" s="218">
        <v>550</v>
      </c>
    </row>
    <row r="656" spans="1:3" s="102" customFormat="1" ht="15.75" x14ac:dyDescent="0.2">
      <c r="A656" s="133" t="s">
        <v>1234</v>
      </c>
      <c r="B656" s="99" t="s">
        <v>386</v>
      </c>
      <c r="C656" s="218">
        <v>134</v>
      </c>
    </row>
    <row r="657" spans="1:3" s="102" customFormat="1" ht="15.75" x14ac:dyDescent="0.25">
      <c r="A657" s="133" t="s">
        <v>1235</v>
      </c>
      <c r="B657" s="99" t="s">
        <v>387</v>
      </c>
      <c r="C657" s="219">
        <v>149</v>
      </c>
    </row>
    <row r="658" spans="1:3" s="102" customFormat="1" ht="15.75" x14ac:dyDescent="0.25">
      <c r="A658" s="133" t="s">
        <v>1236</v>
      </c>
      <c r="B658" s="99" t="s">
        <v>388</v>
      </c>
      <c r="C658" s="219">
        <v>149</v>
      </c>
    </row>
    <row r="659" spans="1:3" s="102" customFormat="1" ht="15.75" x14ac:dyDescent="0.25">
      <c r="A659" s="133" t="s">
        <v>1237</v>
      </c>
      <c r="B659" s="99" t="s">
        <v>389</v>
      </c>
      <c r="C659" s="219">
        <v>406</v>
      </c>
    </row>
    <row r="660" spans="1:3" s="102" customFormat="1" ht="15.75" x14ac:dyDescent="0.2">
      <c r="A660" s="164"/>
      <c r="B660" s="266" t="s">
        <v>405</v>
      </c>
      <c r="C660" s="267"/>
    </row>
    <row r="661" spans="1:3" s="102" customFormat="1" ht="15.75" x14ac:dyDescent="0.25">
      <c r="A661" s="133" t="s">
        <v>1238</v>
      </c>
      <c r="B661" s="96" t="s">
        <v>406</v>
      </c>
      <c r="C661" s="218">
        <v>154</v>
      </c>
    </row>
    <row r="662" spans="1:3" s="102" customFormat="1" ht="15.75" x14ac:dyDescent="0.25">
      <c r="A662" s="133" t="s">
        <v>1239</v>
      </c>
      <c r="B662" s="96" t="s">
        <v>407</v>
      </c>
      <c r="C662" s="218">
        <v>154</v>
      </c>
    </row>
    <row r="663" spans="1:3" s="102" customFormat="1" ht="15.75" x14ac:dyDescent="0.25">
      <c r="A663" s="133" t="s">
        <v>1240</v>
      </c>
      <c r="B663" s="96" t="s">
        <v>408</v>
      </c>
      <c r="C663" s="218">
        <v>154</v>
      </c>
    </row>
    <row r="664" spans="1:3" s="102" customFormat="1" ht="31.5" x14ac:dyDescent="0.25">
      <c r="A664" s="133" t="s">
        <v>1241</v>
      </c>
      <c r="B664" s="96" t="s">
        <v>409</v>
      </c>
      <c r="C664" s="218">
        <v>214</v>
      </c>
    </row>
    <row r="665" spans="1:3" s="102" customFormat="1" ht="15.75" x14ac:dyDescent="0.25">
      <c r="A665" s="133" t="s">
        <v>1242</v>
      </c>
      <c r="B665" s="96" t="s">
        <v>410</v>
      </c>
      <c r="C665" s="218">
        <v>166</v>
      </c>
    </row>
    <row r="666" spans="1:3" s="102" customFormat="1" ht="15.75" x14ac:dyDescent="0.25">
      <c r="A666" s="133" t="s">
        <v>1243</v>
      </c>
      <c r="B666" s="96" t="s">
        <v>411</v>
      </c>
      <c r="C666" s="219">
        <v>182</v>
      </c>
    </row>
    <row r="667" spans="1:3" s="102" customFormat="1" ht="15.75" x14ac:dyDescent="0.25">
      <c r="A667" s="133" t="s">
        <v>1244</v>
      </c>
      <c r="B667" s="96" t="s">
        <v>412</v>
      </c>
      <c r="C667" s="219">
        <v>143</v>
      </c>
    </row>
    <row r="668" spans="1:3" s="102" customFormat="1" ht="15.75" x14ac:dyDescent="0.25">
      <c r="A668" s="133" t="s">
        <v>1245</v>
      </c>
      <c r="B668" s="96" t="s">
        <v>303</v>
      </c>
      <c r="C668" s="219">
        <v>143</v>
      </c>
    </row>
    <row r="669" spans="1:3" s="102" customFormat="1" ht="15.75" x14ac:dyDescent="0.25">
      <c r="A669" s="133" t="s">
        <v>1246</v>
      </c>
      <c r="B669" s="96" t="s">
        <v>304</v>
      </c>
      <c r="C669" s="219">
        <v>143</v>
      </c>
    </row>
    <row r="670" spans="1:3" s="102" customFormat="1" ht="18.75" x14ac:dyDescent="0.3">
      <c r="A670" s="166"/>
      <c r="B670" s="274" t="s">
        <v>413</v>
      </c>
      <c r="C670" s="269"/>
    </row>
    <row r="671" spans="1:3" s="102" customFormat="1" ht="14.25" x14ac:dyDescent="0.2">
      <c r="A671" s="220"/>
      <c r="B671" s="275" t="s">
        <v>414</v>
      </c>
      <c r="C671" s="267"/>
    </row>
    <row r="672" spans="1:3" s="102" customFormat="1" ht="15.75" x14ac:dyDescent="0.25">
      <c r="A672" s="133" t="s">
        <v>1247</v>
      </c>
      <c r="B672" s="99" t="s">
        <v>415</v>
      </c>
      <c r="C672" s="219">
        <v>254</v>
      </c>
    </row>
    <row r="673" spans="1:3" s="102" customFormat="1" ht="15.75" x14ac:dyDescent="0.25">
      <c r="A673" s="133" t="s">
        <v>1248</v>
      </c>
      <c r="B673" s="99" t="s">
        <v>416</v>
      </c>
      <c r="C673" s="219">
        <v>254</v>
      </c>
    </row>
    <row r="674" spans="1:3" s="102" customFormat="1" ht="15.75" x14ac:dyDescent="0.25">
      <c r="A674" s="133" t="s">
        <v>1249</v>
      </c>
      <c r="B674" s="99" t="s">
        <v>417</v>
      </c>
      <c r="C674" s="219">
        <v>254</v>
      </c>
    </row>
    <row r="675" spans="1:3" s="102" customFormat="1" ht="15.75" x14ac:dyDescent="0.25">
      <c r="A675" s="133" t="s">
        <v>1250</v>
      </c>
      <c r="B675" s="99" t="s">
        <v>418</v>
      </c>
      <c r="C675" s="219">
        <v>254</v>
      </c>
    </row>
    <row r="676" spans="1:3" s="102" customFormat="1" ht="15.75" x14ac:dyDescent="0.25">
      <c r="A676" s="133" t="s">
        <v>1251</v>
      </c>
      <c r="B676" s="99" t="s">
        <v>419</v>
      </c>
      <c r="C676" s="219">
        <v>254</v>
      </c>
    </row>
    <row r="677" spans="1:3" s="102" customFormat="1" ht="15.75" x14ac:dyDescent="0.25">
      <c r="A677" s="133" t="s">
        <v>1252</v>
      </c>
      <c r="B677" s="99" t="s">
        <v>420</v>
      </c>
      <c r="C677" s="219">
        <v>254</v>
      </c>
    </row>
    <row r="678" spans="1:3" s="102" customFormat="1" ht="15.75" x14ac:dyDescent="0.25">
      <c r="A678" s="133" t="s">
        <v>1253</v>
      </c>
      <c r="B678" s="99" t="s">
        <v>421</v>
      </c>
      <c r="C678" s="219">
        <v>254</v>
      </c>
    </row>
    <row r="679" spans="1:3" s="102" customFormat="1" ht="15.75" x14ac:dyDescent="0.25">
      <c r="A679" s="133" t="s">
        <v>1254</v>
      </c>
      <c r="B679" s="99" t="s">
        <v>422</v>
      </c>
      <c r="C679" s="219">
        <v>254</v>
      </c>
    </row>
    <row r="680" spans="1:3" s="102" customFormat="1" ht="15.75" x14ac:dyDescent="0.25">
      <c r="A680" s="133" t="s">
        <v>1255</v>
      </c>
      <c r="B680" s="99" t="s">
        <v>423</v>
      </c>
      <c r="C680" s="219">
        <v>254</v>
      </c>
    </row>
    <row r="681" spans="1:3" s="102" customFormat="1" ht="15.75" x14ac:dyDescent="0.25">
      <c r="A681" s="133" t="s">
        <v>1256</v>
      </c>
      <c r="B681" s="99" t="s">
        <v>424</v>
      </c>
      <c r="C681" s="219">
        <v>254</v>
      </c>
    </row>
    <row r="682" spans="1:3" s="102" customFormat="1" ht="15.75" x14ac:dyDescent="0.2">
      <c r="A682" s="164"/>
      <c r="B682" s="266" t="s">
        <v>425</v>
      </c>
      <c r="C682" s="267"/>
    </row>
    <row r="683" spans="1:3" s="102" customFormat="1" ht="31.5" x14ac:dyDescent="0.2">
      <c r="A683" s="133" t="s">
        <v>1257</v>
      </c>
      <c r="B683" s="99" t="s">
        <v>426</v>
      </c>
      <c r="C683" s="221">
        <v>1536</v>
      </c>
    </row>
    <row r="684" spans="1:3" s="102" customFormat="1" ht="15.75" x14ac:dyDescent="0.2">
      <c r="A684" s="133" t="s">
        <v>1258</v>
      </c>
      <c r="B684" s="222" t="s">
        <v>427</v>
      </c>
      <c r="C684" s="221">
        <v>1536</v>
      </c>
    </row>
    <row r="685" spans="1:3" s="102" customFormat="1" ht="15.75" x14ac:dyDescent="0.2">
      <c r="A685" s="164"/>
      <c r="B685" s="266" t="s">
        <v>428</v>
      </c>
      <c r="C685" s="267"/>
    </row>
    <row r="686" spans="1:3" s="102" customFormat="1" ht="15.75" x14ac:dyDescent="0.25">
      <c r="A686" s="133" t="s">
        <v>1259</v>
      </c>
      <c r="B686" s="99" t="s">
        <v>429</v>
      </c>
      <c r="C686" s="219">
        <v>259</v>
      </c>
    </row>
    <row r="687" spans="1:3" s="102" customFormat="1" ht="15.75" x14ac:dyDescent="0.25">
      <c r="A687" s="133" t="s">
        <v>1260</v>
      </c>
      <c r="B687" s="99" t="s">
        <v>430</v>
      </c>
      <c r="C687" s="219">
        <v>259</v>
      </c>
    </row>
    <row r="688" spans="1:3" s="102" customFormat="1" ht="15.75" x14ac:dyDescent="0.25">
      <c r="A688" s="133" t="s">
        <v>1261</v>
      </c>
      <c r="B688" s="99" t="s">
        <v>431</v>
      </c>
      <c r="C688" s="219">
        <v>259</v>
      </c>
    </row>
    <row r="689" spans="1:3" s="102" customFormat="1" ht="15.75" x14ac:dyDescent="0.25">
      <c r="A689" s="133" t="s">
        <v>1262</v>
      </c>
      <c r="B689" s="99" t="s">
        <v>432</v>
      </c>
      <c r="C689" s="219">
        <v>277</v>
      </c>
    </row>
    <row r="690" spans="1:3" s="102" customFormat="1" ht="15.75" x14ac:dyDescent="0.25">
      <c r="A690" s="133" t="s">
        <v>1263</v>
      </c>
      <c r="B690" s="99" t="s">
        <v>433</v>
      </c>
      <c r="C690" s="219">
        <v>262</v>
      </c>
    </row>
    <row r="691" spans="1:3" s="102" customFormat="1" ht="15.75" x14ac:dyDescent="0.25">
      <c r="A691" s="133" t="s">
        <v>1264</v>
      </c>
      <c r="B691" s="99" t="s">
        <v>434</v>
      </c>
      <c r="C691" s="219">
        <v>259</v>
      </c>
    </row>
    <row r="692" spans="1:3" s="102" customFormat="1" ht="15.75" x14ac:dyDescent="0.25">
      <c r="A692" s="133" t="s">
        <v>1265</v>
      </c>
      <c r="B692" s="223" t="s">
        <v>435</v>
      </c>
      <c r="C692" s="219">
        <v>277</v>
      </c>
    </row>
    <row r="693" spans="1:3" s="102" customFormat="1" ht="15.75" x14ac:dyDescent="0.25">
      <c r="A693" s="133" t="s">
        <v>1266</v>
      </c>
      <c r="B693" s="224" t="s">
        <v>436</v>
      </c>
      <c r="C693" s="219">
        <v>277</v>
      </c>
    </row>
    <row r="694" spans="1:3" s="102" customFormat="1" ht="15.75" x14ac:dyDescent="0.2">
      <c r="A694" s="164"/>
      <c r="B694" s="266" t="s">
        <v>437</v>
      </c>
      <c r="C694" s="267"/>
    </row>
    <row r="695" spans="1:3" s="102" customFormat="1" ht="15.75" x14ac:dyDescent="0.25">
      <c r="A695" s="133" t="s">
        <v>1267</v>
      </c>
      <c r="B695" s="225" t="s">
        <v>438</v>
      </c>
      <c r="C695" s="219">
        <v>254</v>
      </c>
    </row>
    <row r="696" spans="1:3" s="102" customFormat="1" ht="15.75" x14ac:dyDescent="0.25">
      <c r="A696" s="133" t="s">
        <v>1268</v>
      </c>
      <c r="B696" s="99" t="s">
        <v>439</v>
      </c>
      <c r="C696" s="219">
        <v>254</v>
      </c>
    </row>
    <row r="697" spans="1:3" s="102" customFormat="1" ht="15.75" x14ac:dyDescent="0.25">
      <c r="A697" s="133" t="s">
        <v>1269</v>
      </c>
      <c r="B697" s="99" t="s">
        <v>440</v>
      </c>
      <c r="C697" s="219">
        <v>254</v>
      </c>
    </row>
    <row r="698" spans="1:3" s="102" customFormat="1" ht="15.75" x14ac:dyDescent="0.25">
      <c r="A698" s="133" t="s">
        <v>1270</v>
      </c>
      <c r="B698" s="99" t="s">
        <v>441</v>
      </c>
      <c r="C698" s="219">
        <v>254</v>
      </c>
    </row>
    <row r="699" spans="1:3" s="102" customFormat="1" ht="15.75" x14ac:dyDescent="0.25">
      <c r="A699" s="133" t="s">
        <v>1271</v>
      </c>
      <c r="B699" s="99" t="s">
        <v>442</v>
      </c>
      <c r="C699" s="219">
        <v>254</v>
      </c>
    </row>
    <row r="700" spans="1:3" s="102" customFormat="1" ht="15.75" x14ac:dyDescent="0.25">
      <c r="A700" s="133" t="s">
        <v>1272</v>
      </c>
      <c r="B700" s="99" t="s">
        <v>443</v>
      </c>
      <c r="C700" s="219">
        <v>254</v>
      </c>
    </row>
    <row r="701" spans="1:3" s="102" customFormat="1" ht="15.75" x14ac:dyDescent="0.2">
      <c r="A701" s="164"/>
      <c r="B701" s="266" t="s">
        <v>444</v>
      </c>
      <c r="C701" s="267"/>
    </row>
    <row r="702" spans="1:3" s="102" customFormat="1" ht="15.75" x14ac:dyDescent="0.25">
      <c r="A702" s="133" t="s">
        <v>1273</v>
      </c>
      <c r="B702" s="99" t="s">
        <v>445</v>
      </c>
      <c r="C702" s="219">
        <v>264</v>
      </c>
    </row>
    <row r="703" spans="1:3" s="102" customFormat="1" ht="15.75" x14ac:dyDescent="0.25">
      <c r="A703" s="133" t="s">
        <v>1274</v>
      </c>
      <c r="B703" s="99" t="s">
        <v>446</v>
      </c>
      <c r="C703" s="219">
        <v>707</v>
      </c>
    </row>
    <row r="704" spans="1:3" s="102" customFormat="1" ht="15.75" x14ac:dyDescent="0.25">
      <c r="A704" s="133" t="s">
        <v>1275</v>
      </c>
      <c r="B704" s="99" t="s">
        <v>447</v>
      </c>
      <c r="C704" s="219">
        <v>707</v>
      </c>
    </row>
    <row r="705" spans="1:7" s="102" customFormat="1" ht="15.75" x14ac:dyDescent="0.2">
      <c r="A705" s="164"/>
      <c r="B705" s="266" t="s">
        <v>448</v>
      </c>
      <c r="C705" s="269"/>
    </row>
    <row r="706" spans="1:7" s="102" customFormat="1" ht="47.25" x14ac:dyDescent="0.2">
      <c r="A706" s="133" t="s">
        <v>1276</v>
      </c>
      <c r="B706" s="99" t="s">
        <v>449</v>
      </c>
      <c r="C706" s="218">
        <v>814</v>
      </c>
    </row>
    <row r="707" spans="1:7" s="102" customFormat="1" ht="15.75" x14ac:dyDescent="0.25">
      <c r="A707" s="133" t="s">
        <v>1277</v>
      </c>
      <c r="B707" s="99" t="s">
        <v>450</v>
      </c>
      <c r="C707" s="219">
        <v>717</v>
      </c>
      <c r="D707" s="103"/>
      <c r="E707" s="103"/>
      <c r="F707" s="103"/>
      <c r="G707" s="103"/>
    </row>
    <row r="708" spans="1:7" s="102" customFormat="1" ht="15.75" x14ac:dyDescent="0.25">
      <c r="A708" s="133" t="s">
        <v>1278</v>
      </c>
      <c r="B708" s="99" t="s">
        <v>451</v>
      </c>
      <c r="C708" s="219">
        <v>930</v>
      </c>
      <c r="D708" s="226"/>
      <c r="E708" s="226"/>
      <c r="F708" s="226"/>
      <c r="G708" s="226"/>
    </row>
    <row r="709" spans="1:7" s="102" customFormat="1" ht="15.75" x14ac:dyDescent="0.25">
      <c r="A709" s="133" t="s">
        <v>1279</v>
      </c>
      <c r="B709" s="99" t="s">
        <v>452</v>
      </c>
      <c r="C709" s="219">
        <v>930</v>
      </c>
      <c r="D709" s="103"/>
      <c r="E709" s="103"/>
      <c r="F709" s="103"/>
      <c r="G709" s="103"/>
    </row>
    <row r="710" spans="1:7" s="102" customFormat="1" ht="15.75" x14ac:dyDescent="0.25">
      <c r="A710" s="133" t="s">
        <v>1280</v>
      </c>
      <c r="B710" s="99" t="s">
        <v>453</v>
      </c>
      <c r="C710" s="219">
        <v>370</v>
      </c>
    </row>
    <row r="711" spans="1:7" s="102" customFormat="1" ht="15.75" x14ac:dyDescent="0.25">
      <c r="A711" s="133" t="s">
        <v>1281</v>
      </c>
      <c r="B711" s="99" t="s">
        <v>454</v>
      </c>
      <c r="C711" s="219">
        <v>370</v>
      </c>
    </row>
    <row r="712" spans="1:7" s="102" customFormat="1" ht="15.75" x14ac:dyDescent="0.25">
      <c r="A712" s="133" t="s">
        <v>1282</v>
      </c>
      <c r="B712" s="99" t="s">
        <v>305</v>
      </c>
      <c r="C712" s="219">
        <v>254</v>
      </c>
    </row>
    <row r="713" spans="1:7" s="102" customFormat="1" ht="15.75" x14ac:dyDescent="0.25">
      <c r="A713" s="133" t="s">
        <v>1283</v>
      </c>
      <c r="B713" s="99" t="s">
        <v>455</v>
      </c>
      <c r="C713" s="219">
        <v>445</v>
      </c>
    </row>
    <row r="714" spans="1:7" s="102" customFormat="1" ht="15.75" x14ac:dyDescent="0.25">
      <c r="A714" s="133" t="s">
        <v>1284</v>
      </c>
      <c r="B714" s="99" t="s">
        <v>456</v>
      </c>
      <c r="C714" s="219">
        <v>293</v>
      </c>
    </row>
    <row r="715" spans="1:7" s="102" customFormat="1" ht="15.75" x14ac:dyDescent="0.25">
      <c r="A715" s="133" t="s">
        <v>1285</v>
      </c>
      <c r="B715" s="99" t="s">
        <v>458</v>
      </c>
      <c r="C715" s="219">
        <v>293</v>
      </c>
    </row>
    <row r="716" spans="1:7" s="102" customFormat="1" ht="15.75" x14ac:dyDescent="0.25">
      <c r="A716" s="133" t="s">
        <v>1286</v>
      </c>
      <c r="B716" s="99" t="s">
        <v>459</v>
      </c>
      <c r="C716" s="219">
        <v>480</v>
      </c>
    </row>
    <row r="717" spans="1:7" s="102" customFormat="1" ht="15.75" x14ac:dyDescent="0.25">
      <c r="A717" s="133" t="s">
        <v>1287</v>
      </c>
      <c r="B717" s="99" t="s">
        <v>460</v>
      </c>
      <c r="C717" s="219">
        <v>480</v>
      </c>
    </row>
    <row r="718" spans="1:7" s="102" customFormat="1" ht="15.75" x14ac:dyDescent="0.25">
      <c r="A718" s="133" t="s">
        <v>1288</v>
      </c>
      <c r="B718" s="99" t="s">
        <v>461</v>
      </c>
      <c r="C718" s="219">
        <v>290</v>
      </c>
    </row>
    <row r="719" spans="1:7" s="102" customFormat="1" ht="15.75" x14ac:dyDescent="0.2">
      <c r="A719" s="164"/>
      <c r="B719" s="266" t="s">
        <v>462</v>
      </c>
      <c r="C719" s="269"/>
    </row>
    <row r="720" spans="1:7" s="102" customFormat="1" ht="15.75" x14ac:dyDescent="0.25">
      <c r="A720" s="133" t="s">
        <v>1289</v>
      </c>
      <c r="B720" s="99" t="s">
        <v>463</v>
      </c>
      <c r="C720" s="219">
        <v>312</v>
      </c>
    </row>
    <row r="721" spans="1:7" s="102" customFormat="1" ht="15.75" x14ac:dyDescent="0.25">
      <c r="A721" s="133" t="s">
        <v>1290</v>
      </c>
      <c r="B721" s="99" t="s">
        <v>464</v>
      </c>
      <c r="C721" s="219">
        <v>322</v>
      </c>
    </row>
    <row r="722" spans="1:7" s="102" customFormat="1" ht="15.75" x14ac:dyDescent="0.2">
      <c r="A722" s="164"/>
      <c r="B722" s="210" t="s">
        <v>465</v>
      </c>
      <c r="C722" s="227"/>
    </row>
    <row r="723" spans="1:7" s="102" customFormat="1" ht="15.75" x14ac:dyDescent="0.25">
      <c r="A723" s="133" t="s">
        <v>1291</v>
      </c>
      <c r="B723" s="222" t="s">
        <v>466</v>
      </c>
      <c r="C723" s="219">
        <v>450</v>
      </c>
    </row>
    <row r="724" spans="1:7" s="102" customFormat="1" ht="15.75" x14ac:dyDescent="0.25">
      <c r="A724" s="133" t="s">
        <v>1292</v>
      </c>
      <c r="B724" s="222" t="s">
        <v>467</v>
      </c>
      <c r="C724" s="219">
        <v>450</v>
      </c>
    </row>
    <row r="725" spans="1:7" s="102" customFormat="1" ht="15.75" x14ac:dyDescent="0.25">
      <c r="A725" s="133" t="s">
        <v>1293</v>
      </c>
      <c r="B725" s="222" t="s">
        <v>468</v>
      </c>
      <c r="C725" s="219">
        <v>450</v>
      </c>
    </row>
    <row r="726" spans="1:7" s="102" customFormat="1" ht="15.75" x14ac:dyDescent="0.25">
      <c r="A726" s="133" t="s">
        <v>1294</v>
      </c>
      <c r="B726" s="222" t="s">
        <v>469</v>
      </c>
      <c r="C726" s="219">
        <v>450</v>
      </c>
    </row>
    <row r="727" spans="1:7" s="102" customFormat="1" ht="31.5" x14ac:dyDescent="0.2">
      <c r="A727" s="133" t="s">
        <v>1295</v>
      </c>
      <c r="B727" s="99" t="s">
        <v>470</v>
      </c>
      <c r="C727" s="218">
        <v>533</v>
      </c>
    </row>
    <row r="728" spans="1:7" s="102" customFormat="1" ht="15.75" x14ac:dyDescent="0.2">
      <c r="A728" s="164"/>
      <c r="B728" s="266" t="s">
        <v>471</v>
      </c>
      <c r="C728" s="267"/>
    </row>
    <row r="729" spans="1:7" s="102" customFormat="1" ht="15.75" x14ac:dyDescent="0.25">
      <c r="A729" s="133" t="s">
        <v>1296</v>
      </c>
      <c r="B729" s="99" t="s">
        <v>472</v>
      </c>
      <c r="C729" s="219">
        <v>452</v>
      </c>
    </row>
    <row r="730" spans="1:7" s="102" customFormat="1" ht="15.75" x14ac:dyDescent="0.25">
      <c r="A730" s="133" t="s">
        <v>1297</v>
      </c>
      <c r="B730" s="99" t="s">
        <v>473</v>
      </c>
      <c r="C730" s="219">
        <v>452</v>
      </c>
    </row>
    <row r="731" spans="1:7" s="102" customFormat="1" ht="15.75" x14ac:dyDescent="0.2">
      <c r="A731" s="228"/>
      <c r="B731" s="266" t="s">
        <v>474</v>
      </c>
      <c r="C731" s="267"/>
    </row>
    <row r="732" spans="1:7" s="102" customFormat="1" ht="15.75" x14ac:dyDescent="0.25">
      <c r="A732" s="133" t="s">
        <v>1298</v>
      </c>
      <c r="B732" s="222" t="s">
        <v>475</v>
      </c>
      <c r="C732" s="219">
        <v>452</v>
      </c>
    </row>
    <row r="733" spans="1:7" s="102" customFormat="1" ht="15.75" x14ac:dyDescent="0.2">
      <c r="A733" s="164"/>
      <c r="B733" s="266" t="s">
        <v>476</v>
      </c>
      <c r="C733" s="267"/>
    </row>
    <row r="734" spans="1:7" s="102" customFormat="1" ht="15.75" x14ac:dyDescent="0.25">
      <c r="A734" s="167" t="s">
        <v>1299</v>
      </c>
      <c r="B734" s="229" t="s">
        <v>477</v>
      </c>
      <c r="C734" s="230">
        <v>618</v>
      </c>
      <c r="D734" s="103"/>
      <c r="E734" s="103"/>
      <c r="F734" s="103"/>
      <c r="G734" s="103"/>
    </row>
    <row r="735" spans="1:7" s="102" customFormat="1" ht="15.75" x14ac:dyDescent="0.2">
      <c r="A735" s="276"/>
      <c r="B735" s="231" t="s">
        <v>478</v>
      </c>
      <c r="C735" s="232"/>
      <c r="D735" s="103"/>
      <c r="E735" s="103"/>
      <c r="F735" s="103"/>
      <c r="G735" s="103"/>
    </row>
    <row r="736" spans="1:7" s="102" customFormat="1" ht="15.75" x14ac:dyDescent="0.2">
      <c r="A736" s="276"/>
      <c r="B736" s="231" t="s">
        <v>479</v>
      </c>
      <c r="C736" s="232"/>
      <c r="D736" s="233"/>
      <c r="E736" s="233"/>
      <c r="F736" s="233"/>
      <c r="G736" s="233"/>
    </row>
    <row r="737" spans="1:8" s="102" customFormat="1" ht="15.75" x14ac:dyDescent="0.2">
      <c r="A737" s="276"/>
      <c r="B737" s="231" t="s">
        <v>480</v>
      </c>
      <c r="C737" s="232"/>
    </row>
    <row r="738" spans="1:8" s="102" customFormat="1" ht="15.75" x14ac:dyDescent="0.2">
      <c r="A738" s="277"/>
      <c r="B738" s="231" t="s">
        <v>481</v>
      </c>
      <c r="C738" s="234"/>
    </row>
    <row r="739" spans="1:8" s="102" customFormat="1" ht="31.5" x14ac:dyDescent="0.2">
      <c r="A739" s="167" t="s">
        <v>1300</v>
      </c>
      <c r="B739" s="235" t="s">
        <v>482</v>
      </c>
      <c r="C739" s="236">
        <v>888</v>
      </c>
    </row>
    <row r="740" spans="1:8" s="102" customFormat="1" ht="15.75" x14ac:dyDescent="0.2">
      <c r="A740" s="237"/>
      <c r="B740" s="231" t="s">
        <v>483</v>
      </c>
      <c r="C740" s="232"/>
    </row>
    <row r="741" spans="1:8" s="102" customFormat="1" ht="15.75" x14ac:dyDescent="0.2">
      <c r="A741" s="237"/>
      <c r="B741" s="231" t="s">
        <v>484</v>
      </c>
      <c r="C741" s="232"/>
      <c r="D741" s="103"/>
      <c r="E741" s="103"/>
      <c r="F741" s="103"/>
      <c r="G741" s="103"/>
      <c r="H741" s="103"/>
    </row>
    <row r="742" spans="1:8" s="102" customFormat="1" ht="15.75" x14ac:dyDescent="0.2">
      <c r="A742" s="237"/>
      <c r="B742" s="231" t="s">
        <v>485</v>
      </c>
      <c r="C742" s="232"/>
      <c r="D742" s="226"/>
      <c r="E742" s="226"/>
      <c r="F742" s="226"/>
      <c r="G742" s="226"/>
      <c r="H742" s="103"/>
    </row>
    <row r="743" spans="1:8" s="102" customFormat="1" ht="15.75" x14ac:dyDescent="0.2">
      <c r="A743" s="237"/>
      <c r="B743" s="231" t="s">
        <v>487</v>
      </c>
      <c r="C743" s="232"/>
      <c r="D743" s="103"/>
      <c r="E743" s="103"/>
      <c r="F743" s="103"/>
      <c r="G743" s="103"/>
      <c r="H743" s="103"/>
    </row>
    <row r="744" spans="1:8" s="102" customFormat="1" ht="15.75" x14ac:dyDescent="0.2">
      <c r="A744" s="237"/>
      <c r="B744" s="231" t="s">
        <v>488</v>
      </c>
      <c r="C744" s="232"/>
    </row>
    <row r="745" spans="1:8" s="102" customFormat="1" ht="15.75" x14ac:dyDescent="0.2">
      <c r="A745" s="237"/>
      <c r="B745" s="231" t="s">
        <v>489</v>
      </c>
      <c r="C745" s="232"/>
    </row>
    <row r="746" spans="1:8" s="102" customFormat="1" ht="15.75" x14ac:dyDescent="0.2">
      <c r="A746" s="237"/>
      <c r="B746" s="231" t="s">
        <v>490</v>
      </c>
      <c r="C746" s="232"/>
    </row>
    <row r="747" spans="1:8" s="102" customFormat="1" ht="15.75" x14ac:dyDescent="0.2">
      <c r="A747" s="237"/>
      <c r="B747" s="231" t="s">
        <v>491</v>
      </c>
      <c r="C747" s="232"/>
    </row>
    <row r="748" spans="1:8" s="102" customFormat="1" ht="15.75" x14ac:dyDescent="0.2">
      <c r="A748" s="237"/>
      <c r="B748" s="231" t="s">
        <v>492</v>
      </c>
      <c r="C748" s="234"/>
    </row>
    <row r="749" spans="1:8" s="102" customFormat="1" ht="15.75" x14ac:dyDescent="0.25">
      <c r="A749" s="167" t="s">
        <v>1301</v>
      </c>
      <c r="B749" s="235" t="s">
        <v>493</v>
      </c>
      <c r="C749" s="238">
        <v>618</v>
      </c>
    </row>
    <row r="750" spans="1:8" s="102" customFormat="1" ht="15.75" x14ac:dyDescent="0.2">
      <c r="A750" s="239"/>
      <c r="B750" s="240" t="s">
        <v>494</v>
      </c>
      <c r="C750" s="241"/>
    </row>
    <row r="751" spans="1:8" s="102" customFormat="1" ht="15.75" x14ac:dyDescent="0.25">
      <c r="A751" s="168" t="s">
        <v>1302</v>
      </c>
      <c r="B751" s="235" t="s">
        <v>495</v>
      </c>
      <c r="C751" s="238">
        <v>618</v>
      </c>
    </row>
    <row r="752" spans="1:8" s="102" customFormat="1" ht="15.75" x14ac:dyDescent="0.2">
      <c r="A752" s="239"/>
      <c r="B752" s="225" t="s">
        <v>496</v>
      </c>
      <c r="C752" s="234"/>
    </row>
    <row r="753" spans="1:7" s="102" customFormat="1" ht="15.75" x14ac:dyDescent="0.2">
      <c r="A753" s="164"/>
      <c r="B753" s="266" t="s">
        <v>497</v>
      </c>
      <c r="C753" s="267"/>
    </row>
    <row r="754" spans="1:7" s="102" customFormat="1" ht="15.75" x14ac:dyDescent="0.25">
      <c r="A754" s="133" t="s">
        <v>1303</v>
      </c>
      <c r="B754" s="99" t="s">
        <v>498</v>
      </c>
      <c r="C754" s="242">
        <v>879</v>
      </c>
    </row>
    <row r="755" spans="1:7" s="102" customFormat="1" ht="15.75" x14ac:dyDescent="0.25">
      <c r="A755" s="133" t="s">
        <v>1304</v>
      </c>
      <c r="B755" s="99" t="s">
        <v>499</v>
      </c>
      <c r="C755" s="242">
        <v>760</v>
      </c>
    </row>
    <row r="756" spans="1:7" s="102" customFormat="1" ht="15.75" x14ac:dyDescent="0.25">
      <c r="A756" s="133" t="s">
        <v>1305</v>
      </c>
      <c r="B756" s="99" t="s">
        <v>500</v>
      </c>
      <c r="C756" s="242">
        <v>370</v>
      </c>
    </row>
    <row r="757" spans="1:7" s="102" customFormat="1" ht="15.75" x14ac:dyDescent="0.25">
      <c r="A757" s="133" t="s">
        <v>1306</v>
      </c>
      <c r="B757" s="99" t="s">
        <v>501</v>
      </c>
      <c r="C757" s="242">
        <v>347</v>
      </c>
    </row>
    <row r="758" spans="1:7" s="102" customFormat="1" ht="15.75" x14ac:dyDescent="0.25">
      <c r="A758" s="133" t="s">
        <v>1307</v>
      </c>
      <c r="B758" s="99" t="s">
        <v>502</v>
      </c>
      <c r="C758" s="242">
        <v>1408</v>
      </c>
    </row>
    <row r="759" spans="1:7" s="102" customFormat="1" ht="15.75" x14ac:dyDescent="0.25">
      <c r="A759" s="162"/>
      <c r="B759" s="268" t="s">
        <v>503</v>
      </c>
      <c r="C759" s="269"/>
    </row>
    <row r="760" spans="1:7" s="102" customFormat="1" ht="15.75" x14ac:dyDescent="0.2">
      <c r="A760" s="164"/>
      <c r="B760" s="266" t="s">
        <v>504</v>
      </c>
      <c r="C760" s="269"/>
    </row>
    <row r="761" spans="1:7" s="102" customFormat="1" ht="15.75" x14ac:dyDescent="0.25">
      <c r="A761" s="133" t="s">
        <v>1308</v>
      </c>
      <c r="B761" s="99" t="s">
        <v>505</v>
      </c>
      <c r="C761" s="219">
        <v>132</v>
      </c>
    </row>
    <row r="762" spans="1:7" s="102" customFormat="1" ht="15.75" x14ac:dyDescent="0.25">
      <c r="A762" s="133" t="s">
        <v>1309</v>
      </c>
      <c r="B762" s="99" t="s">
        <v>506</v>
      </c>
      <c r="C762" s="219">
        <v>132</v>
      </c>
    </row>
    <row r="763" spans="1:7" s="102" customFormat="1" ht="15.75" x14ac:dyDescent="0.25">
      <c r="A763" s="133" t="s">
        <v>1310</v>
      </c>
      <c r="B763" s="99" t="s">
        <v>507</v>
      </c>
      <c r="C763" s="219">
        <v>132</v>
      </c>
    </row>
    <row r="764" spans="1:7" s="102" customFormat="1" ht="15.75" x14ac:dyDescent="0.25">
      <c r="A764" s="133" t="s">
        <v>1311</v>
      </c>
      <c r="B764" s="99" t="s">
        <v>508</v>
      </c>
      <c r="C764" s="219">
        <v>132</v>
      </c>
    </row>
    <row r="765" spans="1:7" s="102" customFormat="1" ht="15.75" x14ac:dyDescent="0.25">
      <c r="A765" s="133" t="s">
        <v>1312</v>
      </c>
      <c r="B765" s="99" t="s">
        <v>509</v>
      </c>
      <c r="C765" s="219">
        <v>132</v>
      </c>
    </row>
    <row r="766" spans="1:7" s="102" customFormat="1" ht="15.75" x14ac:dyDescent="0.25">
      <c r="A766" s="133" t="s">
        <v>1313</v>
      </c>
      <c r="B766" s="99" t="s">
        <v>510</v>
      </c>
      <c r="C766" s="219">
        <v>132</v>
      </c>
      <c r="D766" s="103"/>
      <c r="E766" s="103"/>
      <c r="F766" s="103"/>
      <c r="G766" s="103"/>
    </row>
    <row r="767" spans="1:7" s="102" customFormat="1" ht="15.75" x14ac:dyDescent="0.2">
      <c r="A767" s="164"/>
      <c r="B767" s="266" t="s">
        <v>511</v>
      </c>
      <c r="C767" s="267"/>
      <c r="D767" s="226"/>
      <c r="E767" s="226"/>
      <c r="F767" s="226"/>
      <c r="G767" s="226"/>
    </row>
    <row r="768" spans="1:7" s="102" customFormat="1" ht="15.75" x14ac:dyDescent="0.25">
      <c r="A768" s="133" t="s">
        <v>1314</v>
      </c>
      <c r="B768" s="99" t="s">
        <v>512</v>
      </c>
      <c r="C768" s="219">
        <v>132</v>
      </c>
      <c r="D768" s="103"/>
      <c r="E768" s="103"/>
      <c r="F768" s="103"/>
      <c r="G768" s="103"/>
    </row>
    <row r="769" spans="1:8" s="102" customFormat="1" ht="15.75" x14ac:dyDescent="0.2">
      <c r="A769" s="164"/>
      <c r="B769" s="266" t="s">
        <v>513</v>
      </c>
      <c r="C769" s="269"/>
    </row>
    <row r="770" spans="1:8" s="102" customFormat="1" ht="15.75" x14ac:dyDescent="0.25">
      <c r="A770" s="133" t="s">
        <v>1315</v>
      </c>
      <c r="B770" s="99" t="s">
        <v>514</v>
      </c>
      <c r="C770" s="219">
        <v>132</v>
      </c>
    </row>
    <row r="771" spans="1:8" s="102" customFormat="1" ht="15.75" x14ac:dyDescent="0.25">
      <c r="A771" s="133" t="s">
        <v>1316</v>
      </c>
      <c r="B771" s="99" t="s">
        <v>515</v>
      </c>
      <c r="C771" s="219">
        <v>132</v>
      </c>
      <c r="D771" s="103"/>
      <c r="E771" s="103"/>
      <c r="F771" s="103"/>
      <c r="G771" s="103"/>
      <c r="H771" s="103"/>
    </row>
    <row r="772" spans="1:8" s="102" customFormat="1" ht="15.75" x14ac:dyDescent="0.2">
      <c r="A772" s="164"/>
      <c r="B772" s="266" t="s">
        <v>516</v>
      </c>
      <c r="C772" s="269"/>
      <c r="D772" s="103"/>
      <c r="E772" s="103"/>
      <c r="F772" s="103"/>
      <c r="G772" s="103"/>
      <c r="H772" s="103"/>
    </row>
    <row r="773" spans="1:8" s="102" customFormat="1" ht="15.75" x14ac:dyDescent="0.25">
      <c r="A773" s="133" t="s">
        <v>1317</v>
      </c>
      <c r="B773" s="99" t="s">
        <v>517</v>
      </c>
      <c r="C773" s="219">
        <v>132</v>
      </c>
      <c r="D773" s="243"/>
      <c r="E773" s="243"/>
      <c r="F773" s="243"/>
      <c r="G773" s="243"/>
      <c r="H773" s="103"/>
    </row>
    <row r="774" spans="1:8" s="102" customFormat="1" ht="15.75" x14ac:dyDescent="0.25">
      <c r="A774" s="133" t="s">
        <v>1318</v>
      </c>
      <c r="B774" s="99" t="s">
        <v>518</v>
      </c>
      <c r="C774" s="219">
        <v>132</v>
      </c>
      <c r="D774" s="103"/>
      <c r="E774" s="103"/>
      <c r="F774" s="103"/>
      <c r="G774" s="103"/>
      <c r="H774" s="103"/>
    </row>
    <row r="775" spans="1:8" s="102" customFormat="1" ht="15.75" x14ac:dyDescent="0.2">
      <c r="A775" s="164"/>
      <c r="B775" s="266" t="s">
        <v>519</v>
      </c>
      <c r="C775" s="269"/>
      <c r="D775" s="103"/>
      <c r="E775" s="103"/>
      <c r="F775" s="103"/>
      <c r="G775" s="103"/>
      <c r="H775" s="103"/>
    </row>
    <row r="776" spans="1:8" s="102" customFormat="1" ht="15.75" x14ac:dyDescent="0.25">
      <c r="A776" s="133" t="s">
        <v>1319</v>
      </c>
      <c r="B776" s="244" t="s">
        <v>520</v>
      </c>
      <c r="C776" s="219">
        <v>132</v>
      </c>
    </row>
    <row r="777" spans="1:8" s="102" customFormat="1" ht="15.75" x14ac:dyDescent="0.2">
      <c r="A777" s="164"/>
      <c r="B777" s="266" t="s">
        <v>521</v>
      </c>
      <c r="C777" s="267"/>
    </row>
    <row r="778" spans="1:8" s="102" customFormat="1" ht="15.75" x14ac:dyDescent="0.25">
      <c r="A778" s="133" t="s">
        <v>1320</v>
      </c>
      <c r="B778" s="99" t="s">
        <v>522</v>
      </c>
      <c r="C778" s="219">
        <v>132</v>
      </c>
    </row>
    <row r="779" spans="1:8" s="102" customFormat="1" ht="15.75" x14ac:dyDescent="0.2">
      <c r="A779" s="164"/>
      <c r="B779" s="210" t="s">
        <v>523</v>
      </c>
      <c r="C779" s="245"/>
      <c r="D779" s="103"/>
      <c r="E779" s="103"/>
      <c r="F779" s="103"/>
      <c r="G779" s="103"/>
      <c r="H779" s="103"/>
    </row>
    <row r="780" spans="1:8" s="102" customFormat="1" ht="15.75" x14ac:dyDescent="0.25">
      <c r="A780" s="133" t="s">
        <v>1322</v>
      </c>
      <c r="B780" s="99" t="s">
        <v>524</v>
      </c>
      <c r="C780" s="219">
        <v>144</v>
      </c>
      <c r="D780" s="103"/>
      <c r="E780" s="103"/>
      <c r="F780" s="103"/>
      <c r="G780" s="103"/>
      <c r="H780" s="103"/>
    </row>
    <row r="781" spans="1:8" s="102" customFormat="1" ht="15.75" x14ac:dyDescent="0.25">
      <c r="A781" s="133" t="s">
        <v>1323</v>
      </c>
      <c r="B781" s="99" t="s">
        <v>525</v>
      </c>
      <c r="C781" s="219">
        <v>144</v>
      </c>
      <c r="D781" s="233"/>
      <c r="E781" s="243"/>
      <c r="F781" s="243"/>
      <c r="G781" s="243"/>
      <c r="H781" s="103"/>
    </row>
    <row r="782" spans="1:8" s="102" customFormat="1" ht="15.75" x14ac:dyDescent="0.2">
      <c r="A782" s="164"/>
      <c r="B782" s="266" t="s">
        <v>526</v>
      </c>
      <c r="C782" s="269"/>
    </row>
    <row r="783" spans="1:8" s="102" customFormat="1" ht="15.75" x14ac:dyDescent="0.25">
      <c r="A783" s="133" t="s">
        <v>1324</v>
      </c>
      <c r="B783" s="99" t="s">
        <v>528</v>
      </c>
      <c r="C783" s="219">
        <v>151</v>
      </c>
    </row>
    <row r="784" spans="1:8" s="102" customFormat="1" ht="15.75" x14ac:dyDescent="0.25">
      <c r="A784" s="133" t="s">
        <v>1321</v>
      </c>
      <c r="B784" s="99" t="s">
        <v>529</v>
      </c>
      <c r="C784" s="219">
        <v>151</v>
      </c>
    </row>
    <row r="785" spans="1:7" s="102" customFormat="1" ht="15.75" x14ac:dyDescent="0.25">
      <c r="A785" s="133" t="s">
        <v>1325</v>
      </c>
      <c r="B785" s="99" t="s">
        <v>530</v>
      </c>
      <c r="C785" s="219">
        <v>151</v>
      </c>
    </row>
    <row r="786" spans="1:7" s="102" customFormat="1" ht="15.75" x14ac:dyDescent="0.25">
      <c r="A786" s="133" t="s">
        <v>1326</v>
      </c>
      <c r="B786" s="99" t="s">
        <v>531</v>
      </c>
      <c r="C786" s="219">
        <v>151</v>
      </c>
    </row>
    <row r="787" spans="1:7" s="102" customFormat="1" ht="15.75" x14ac:dyDescent="0.2">
      <c r="A787" s="164"/>
      <c r="B787" s="266" t="s">
        <v>532</v>
      </c>
      <c r="C787" s="267"/>
    </row>
    <row r="788" spans="1:7" s="102" customFormat="1" ht="15.75" x14ac:dyDescent="0.25">
      <c r="A788" s="133" t="s">
        <v>1327</v>
      </c>
      <c r="B788" s="99" t="s">
        <v>533</v>
      </c>
      <c r="C788" s="219">
        <v>151</v>
      </c>
    </row>
    <row r="789" spans="1:7" s="102" customFormat="1" ht="15.75" x14ac:dyDescent="0.25">
      <c r="A789" s="133" t="s">
        <v>1328</v>
      </c>
      <c r="B789" s="99" t="s">
        <v>534</v>
      </c>
      <c r="C789" s="219">
        <v>151</v>
      </c>
    </row>
    <row r="790" spans="1:7" s="102" customFormat="1" ht="15.75" x14ac:dyDescent="0.25">
      <c r="A790" s="133" t="s">
        <v>1329</v>
      </c>
      <c r="B790" s="99" t="s">
        <v>535</v>
      </c>
      <c r="C790" s="219">
        <v>227</v>
      </c>
      <c r="D790" s="103"/>
      <c r="E790" s="103"/>
      <c r="F790" s="103"/>
      <c r="G790" s="103"/>
    </row>
    <row r="791" spans="1:7" s="102" customFormat="1" ht="15.75" x14ac:dyDescent="0.25">
      <c r="A791" s="133" t="s">
        <v>1330</v>
      </c>
      <c r="B791" s="99" t="s">
        <v>536</v>
      </c>
      <c r="C791" s="219">
        <v>155</v>
      </c>
      <c r="D791" s="233"/>
      <c r="E791" s="243"/>
      <c r="F791" s="243"/>
      <c r="G791" s="243"/>
    </row>
    <row r="792" spans="1:7" s="102" customFormat="1" ht="15.75" x14ac:dyDescent="0.25">
      <c r="A792" s="133" t="s">
        <v>1331</v>
      </c>
      <c r="B792" s="99" t="s">
        <v>537</v>
      </c>
      <c r="C792" s="219">
        <v>155</v>
      </c>
      <c r="D792" s="103"/>
      <c r="E792" s="103"/>
      <c r="F792" s="103"/>
      <c r="G792" s="103"/>
    </row>
    <row r="793" spans="1:7" s="102" customFormat="1" ht="15.75" x14ac:dyDescent="0.25">
      <c r="A793" s="133" t="s">
        <v>1332</v>
      </c>
      <c r="B793" s="99" t="s">
        <v>538</v>
      </c>
      <c r="C793" s="219">
        <v>155</v>
      </c>
      <c r="D793" s="226"/>
      <c r="E793" s="226"/>
      <c r="F793" s="226"/>
      <c r="G793" s="226"/>
    </row>
    <row r="794" spans="1:7" s="102" customFormat="1" ht="15.75" x14ac:dyDescent="0.2">
      <c r="A794" s="164"/>
      <c r="B794" s="266" t="s">
        <v>539</v>
      </c>
      <c r="C794" s="269"/>
      <c r="D794" s="103"/>
      <c r="E794" s="103"/>
      <c r="F794" s="103"/>
      <c r="G794" s="103"/>
    </row>
    <row r="795" spans="1:7" s="102" customFormat="1" ht="15.75" x14ac:dyDescent="0.25">
      <c r="A795" s="133" t="s">
        <v>1333</v>
      </c>
      <c r="B795" s="99" t="s">
        <v>545</v>
      </c>
      <c r="C795" s="219">
        <v>197</v>
      </c>
      <c r="D795" s="103"/>
      <c r="E795" s="103"/>
      <c r="F795" s="103"/>
      <c r="G795" s="103"/>
    </row>
    <row r="796" spans="1:7" s="102" customFormat="1" ht="15.75" x14ac:dyDescent="0.25">
      <c r="A796" s="133" t="s">
        <v>1334</v>
      </c>
      <c r="B796" s="99" t="s">
        <v>546</v>
      </c>
      <c r="C796" s="219">
        <v>197</v>
      </c>
    </row>
    <row r="797" spans="1:7" s="102" customFormat="1" ht="15.75" x14ac:dyDescent="0.2">
      <c r="A797" s="164"/>
      <c r="B797" s="210" t="s">
        <v>547</v>
      </c>
      <c r="C797" s="245"/>
    </row>
    <row r="798" spans="1:7" s="102" customFormat="1" ht="15.75" x14ac:dyDescent="0.25">
      <c r="A798" s="133" t="s">
        <v>1335</v>
      </c>
      <c r="B798" s="99" t="s">
        <v>548</v>
      </c>
      <c r="C798" s="219">
        <v>151</v>
      </c>
      <c r="D798" s="103"/>
      <c r="E798" s="103"/>
      <c r="F798" s="103"/>
      <c r="G798" s="103"/>
    </row>
    <row r="799" spans="1:7" s="102" customFormat="1" ht="15.75" x14ac:dyDescent="0.25">
      <c r="A799" s="133" t="s">
        <v>1336</v>
      </c>
      <c r="B799" s="99" t="s">
        <v>549</v>
      </c>
      <c r="C799" s="219">
        <v>151</v>
      </c>
      <c r="D799" s="103"/>
      <c r="E799" s="103"/>
      <c r="F799" s="103"/>
      <c r="G799" s="103"/>
    </row>
    <row r="800" spans="1:7" s="102" customFormat="1" ht="15.75" x14ac:dyDescent="0.25">
      <c r="A800" s="133" t="s">
        <v>1337</v>
      </c>
      <c r="B800" s="99" t="s">
        <v>550</v>
      </c>
      <c r="C800" s="219">
        <v>227</v>
      </c>
      <c r="D800" s="103"/>
      <c r="E800" s="103"/>
      <c r="F800" s="103"/>
      <c r="G800" s="103"/>
    </row>
    <row r="801" spans="1:7" s="102" customFormat="1" ht="15.75" x14ac:dyDescent="0.2">
      <c r="A801" s="164"/>
      <c r="B801" s="246" t="s">
        <v>551</v>
      </c>
      <c r="C801" s="245"/>
      <c r="D801" s="233"/>
      <c r="E801" s="243"/>
      <c r="F801" s="243"/>
      <c r="G801" s="243"/>
    </row>
    <row r="802" spans="1:7" s="102" customFormat="1" ht="15.75" x14ac:dyDescent="0.25">
      <c r="A802" s="133" t="s">
        <v>1338</v>
      </c>
      <c r="B802" s="99" t="s">
        <v>552</v>
      </c>
      <c r="C802" s="219">
        <v>227</v>
      </c>
    </row>
    <row r="803" spans="1:7" s="102" customFormat="1" ht="15.75" x14ac:dyDescent="0.25">
      <c r="A803" s="133" t="s">
        <v>1339</v>
      </c>
      <c r="B803" s="99" t="s">
        <v>553</v>
      </c>
      <c r="C803" s="219">
        <v>151</v>
      </c>
    </row>
    <row r="804" spans="1:7" s="102" customFormat="1" ht="15.75" x14ac:dyDescent="0.2">
      <c r="A804" s="164"/>
      <c r="B804" s="266" t="s">
        <v>554</v>
      </c>
      <c r="C804" s="267"/>
    </row>
    <row r="805" spans="1:7" s="102" customFormat="1" ht="15.75" x14ac:dyDescent="0.25">
      <c r="A805" s="133" t="s">
        <v>1340</v>
      </c>
      <c r="B805" s="99" t="s">
        <v>555</v>
      </c>
      <c r="C805" s="219">
        <v>144</v>
      </c>
    </row>
    <row r="806" spans="1:7" s="102" customFormat="1" ht="15.75" x14ac:dyDescent="0.25">
      <c r="A806" s="133" t="s">
        <v>1341</v>
      </c>
      <c r="B806" s="99" t="s">
        <v>556</v>
      </c>
      <c r="C806" s="219">
        <v>144</v>
      </c>
    </row>
    <row r="807" spans="1:7" s="102" customFormat="1" ht="15.75" x14ac:dyDescent="0.25">
      <c r="A807" s="133" t="s">
        <v>1342</v>
      </c>
      <c r="B807" s="99" t="s">
        <v>557</v>
      </c>
      <c r="C807" s="219">
        <v>144</v>
      </c>
    </row>
    <row r="808" spans="1:7" s="102" customFormat="1" ht="15.75" x14ac:dyDescent="0.25">
      <c r="A808" s="133" t="s">
        <v>1343</v>
      </c>
      <c r="B808" s="99" t="s">
        <v>558</v>
      </c>
      <c r="C808" s="219">
        <v>144</v>
      </c>
    </row>
    <row r="809" spans="1:7" s="102" customFormat="1" ht="15.75" x14ac:dyDescent="0.25">
      <c r="A809" s="133" t="s">
        <v>1344</v>
      </c>
      <c r="B809" s="99" t="s">
        <v>559</v>
      </c>
      <c r="C809" s="219">
        <v>144</v>
      </c>
    </row>
    <row r="810" spans="1:7" s="102" customFormat="1" ht="15.75" x14ac:dyDescent="0.25">
      <c r="A810" s="133" t="s">
        <v>1345</v>
      </c>
      <c r="B810" s="99" t="s">
        <v>560</v>
      </c>
      <c r="C810" s="219">
        <v>144</v>
      </c>
      <c r="D810" s="103"/>
      <c r="E810" s="103"/>
      <c r="F810" s="103"/>
      <c r="G810" s="103"/>
    </row>
    <row r="811" spans="1:7" s="102" customFormat="1" ht="15.75" x14ac:dyDescent="0.25">
      <c r="A811" s="133" t="s">
        <v>1346</v>
      </c>
      <c r="B811" s="99" t="s">
        <v>561</v>
      </c>
      <c r="C811" s="219">
        <v>144</v>
      </c>
      <c r="D811" s="226"/>
      <c r="E811" s="226"/>
      <c r="F811" s="226"/>
      <c r="G811" s="226"/>
    </row>
    <row r="812" spans="1:7" s="102" customFormat="1" ht="15.75" x14ac:dyDescent="0.25">
      <c r="A812" s="133" t="s">
        <v>1347</v>
      </c>
      <c r="B812" s="99" t="s">
        <v>562</v>
      </c>
      <c r="C812" s="219">
        <v>144</v>
      </c>
      <c r="D812" s="103"/>
      <c r="E812" s="103"/>
      <c r="F812" s="103"/>
      <c r="G812" s="103"/>
    </row>
    <row r="813" spans="1:7" s="102" customFormat="1" ht="15.75" x14ac:dyDescent="0.25">
      <c r="A813" s="133" t="s">
        <v>1348</v>
      </c>
      <c r="B813" s="99" t="s">
        <v>563</v>
      </c>
      <c r="C813" s="219">
        <v>144</v>
      </c>
      <c r="D813" s="103"/>
      <c r="E813" s="103"/>
      <c r="F813" s="103"/>
      <c r="G813" s="103"/>
    </row>
    <row r="814" spans="1:7" s="102" customFormat="1" ht="15.75" x14ac:dyDescent="0.25">
      <c r="A814" s="133" t="s">
        <v>1349</v>
      </c>
      <c r="B814" s="99" t="s">
        <v>564</v>
      </c>
      <c r="C814" s="219">
        <v>155</v>
      </c>
      <c r="D814" s="103"/>
      <c r="E814" s="103"/>
      <c r="F814" s="103"/>
      <c r="G814" s="103"/>
    </row>
    <row r="815" spans="1:7" s="102" customFormat="1" ht="15.75" x14ac:dyDescent="0.25">
      <c r="A815" s="133" t="s">
        <v>1350</v>
      </c>
      <c r="B815" s="99" t="s">
        <v>565</v>
      </c>
      <c r="C815" s="219">
        <v>155</v>
      </c>
      <c r="D815" s="226"/>
      <c r="E815" s="226"/>
      <c r="F815" s="226"/>
      <c r="G815" s="226"/>
    </row>
    <row r="816" spans="1:7" s="102" customFormat="1" ht="15.75" x14ac:dyDescent="0.2">
      <c r="A816" s="164"/>
      <c r="B816" s="266" t="s">
        <v>566</v>
      </c>
      <c r="C816" s="278"/>
      <c r="D816" s="103"/>
      <c r="E816" s="103"/>
      <c r="F816" s="103"/>
      <c r="G816" s="103"/>
    </row>
    <row r="817" spans="1:7" s="102" customFormat="1" ht="15.75" x14ac:dyDescent="0.25">
      <c r="A817" s="133" t="s">
        <v>1351</v>
      </c>
      <c r="B817" s="99" t="s">
        <v>567</v>
      </c>
      <c r="C817" s="219">
        <v>154</v>
      </c>
      <c r="D817" s="103"/>
      <c r="E817" s="103"/>
      <c r="F817" s="103"/>
      <c r="G817" s="103"/>
    </row>
    <row r="818" spans="1:7" s="102" customFormat="1" ht="15.75" x14ac:dyDescent="0.2">
      <c r="A818" s="164"/>
      <c r="B818" s="266" t="s">
        <v>568</v>
      </c>
      <c r="C818" s="267"/>
    </row>
    <row r="819" spans="1:7" s="102" customFormat="1" ht="15.75" x14ac:dyDescent="0.25">
      <c r="A819" s="133" t="s">
        <v>1352</v>
      </c>
      <c r="B819" s="99" t="s">
        <v>569</v>
      </c>
      <c r="C819" s="219">
        <v>148</v>
      </c>
    </row>
    <row r="820" spans="1:7" s="102" customFormat="1" ht="15.75" x14ac:dyDescent="0.25">
      <c r="A820" s="133" t="s">
        <v>1353</v>
      </c>
      <c r="B820" s="99" t="s">
        <v>570</v>
      </c>
      <c r="C820" s="219">
        <v>148</v>
      </c>
    </row>
    <row r="821" spans="1:7" s="102" customFormat="1" ht="15.75" x14ac:dyDescent="0.25">
      <c r="A821" s="133" t="s">
        <v>1354</v>
      </c>
      <c r="B821" s="99" t="s">
        <v>571</v>
      </c>
      <c r="C821" s="219">
        <v>208</v>
      </c>
    </row>
    <row r="822" spans="1:7" s="102" customFormat="1" ht="15.75" x14ac:dyDescent="0.25">
      <c r="A822" s="133" t="s">
        <v>1355</v>
      </c>
      <c r="B822" s="99" t="s">
        <v>572</v>
      </c>
      <c r="C822" s="219">
        <v>208</v>
      </c>
    </row>
    <row r="823" spans="1:7" s="102" customFormat="1" ht="15.75" x14ac:dyDescent="0.25">
      <c r="A823" s="133" t="s">
        <v>1356</v>
      </c>
      <c r="B823" s="99" t="s">
        <v>573</v>
      </c>
      <c r="C823" s="219">
        <v>208</v>
      </c>
    </row>
    <row r="824" spans="1:7" s="102" customFormat="1" ht="15.75" x14ac:dyDescent="0.25">
      <c r="A824" s="133" t="s">
        <v>1357</v>
      </c>
      <c r="B824" s="99" t="s">
        <v>574</v>
      </c>
      <c r="C824" s="219">
        <v>208</v>
      </c>
    </row>
    <row r="825" spans="1:7" s="102" customFormat="1" ht="15.75" x14ac:dyDescent="0.25">
      <c r="A825" s="133" t="s">
        <v>1358</v>
      </c>
      <c r="B825" s="99" t="s">
        <v>575</v>
      </c>
      <c r="C825" s="219">
        <v>154</v>
      </c>
    </row>
    <row r="826" spans="1:7" s="102" customFormat="1" ht="15.75" x14ac:dyDescent="0.25">
      <c r="A826" s="133" t="s">
        <v>1359</v>
      </c>
      <c r="B826" s="99" t="s">
        <v>576</v>
      </c>
      <c r="C826" s="219">
        <v>154</v>
      </c>
    </row>
    <row r="827" spans="1:7" s="102" customFormat="1" ht="15.75" x14ac:dyDescent="0.2">
      <c r="A827" s="164"/>
      <c r="B827" s="266" t="s">
        <v>577</v>
      </c>
      <c r="C827" s="269"/>
    </row>
    <row r="828" spans="1:7" s="102" customFormat="1" ht="15.75" x14ac:dyDescent="0.25">
      <c r="A828" s="133" t="s">
        <v>1360</v>
      </c>
      <c r="B828" s="99" t="s">
        <v>578</v>
      </c>
      <c r="C828" s="219">
        <v>246</v>
      </c>
    </row>
    <row r="829" spans="1:7" s="102" customFormat="1" ht="15.75" x14ac:dyDescent="0.2">
      <c r="A829" s="164"/>
      <c r="B829" s="266" t="s">
        <v>579</v>
      </c>
      <c r="C829" s="267"/>
    </row>
    <row r="830" spans="1:7" s="102" customFormat="1" ht="15.75" x14ac:dyDescent="0.25">
      <c r="A830" s="133" t="s">
        <v>1361</v>
      </c>
      <c r="B830" s="99" t="s">
        <v>580</v>
      </c>
      <c r="C830" s="219">
        <v>154</v>
      </c>
    </row>
    <row r="831" spans="1:7" s="102" customFormat="1" ht="15.75" x14ac:dyDescent="0.25">
      <c r="A831" s="133" t="s">
        <v>1362</v>
      </c>
      <c r="B831" s="99" t="s">
        <v>581</v>
      </c>
      <c r="C831" s="219">
        <v>154</v>
      </c>
    </row>
    <row r="832" spans="1:7" s="102" customFormat="1" ht="15.75" x14ac:dyDescent="0.25">
      <c r="A832" s="133" t="s">
        <v>1363</v>
      </c>
      <c r="B832" s="99" t="s">
        <v>582</v>
      </c>
      <c r="C832" s="219">
        <v>202</v>
      </c>
    </row>
    <row r="833" spans="1:8" s="102" customFormat="1" ht="15.75" x14ac:dyDescent="0.25">
      <c r="A833" s="133" t="s">
        <v>1364</v>
      </c>
      <c r="B833" s="99" t="s">
        <v>583</v>
      </c>
      <c r="C833" s="219">
        <v>202</v>
      </c>
    </row>
    <row r="834" spans="1:8" s="102" customFormat="1" ht="15.75" x14ac:dyDescent="0.2">
      <c r="A834" s="164"/>
      <c r="B834" s="266" t="s">
        <v>584</v>
      </c>
      <c r="C834" s="267"/>
    </row>
    <row r="835" spans="1:8" s="102" customFormat="1" ht="15.75" x14ac:dyDescent="0.25">
      <c r="A835" s="133" t="s">
        <v>1365</v>
      </c>
      <c r="B835" s="244" t="s">
        <v>585</v>
      </c>
      <c r="C835" s="219">
        <v>198</v>
      </c>
    </row>
    <row r="836" spans="1:8" s="102" customFormat="1" ht="15.75" x14ac:dyDescent="0.25">
      <c r="A836" s="133" t="s">
        <v>1366</v>
      </c>
      <c r="B836" s="244" t="s">
        <v>586</v>
      </c>
      <c r="C836" s="219">
        <v>198</v>
      </c>
    </row>
    <row r="837" spans="1:8" s="102" customFormat="1" ht="15.75" x14ac:dyDescent="0.2">
      <c r="A837" s="164"/>
      <c r="B837" s="266" t="s">
        <v>587</v>
      </c>
      <c r="C837" s="267"/>
    </row>
    <row r="838" spans="1:8" s="102" customFormat="1" ht="15.75" x14ac:dyDescent="0.25">
      <c r="A838" s="133" t="s">
        <v>1367</v>
      </c>
      <c r="B838" s="244" t="s">
        <v>588</v>
      </c>
      <c r="C838" s="219">
        <v>151</v>
      </c>
    </row>
    <row r="839" spans="1:8" s="102" customFormat="1" ht="15.75" x14ac:dyDescent="0.25">
      <c r="A839" s="133" t="s">
        <v>1368</v>
      </c>
      <c r="B839" s="244" t="s">
        <v>589</v>
      </c>
      <c r="C839" s="219">
        <v>151</v>
      </c>
    </row>
    <row r="840" spans="1:8" s="102" customFormat="1" ht="15.75" x14ac:dyDescent="0.2">
      <c r="A840" s="164"/>
      <c r="B840" s="210" t="s">
        <v>590</v>
      </c>
      <c r="C840" s="245"/>
    </row>
    <row r="841" spans="1:8" s="102" customFormat="1" ht="15.75" x14ac:dyDescent="0.25">
      <c r="A841" s="133" t="s">
        <v>1369</v>
      </c>
      <c r="B841" s="99" t="s">
        <v>591</v>
      </c>
      <c r="C841" s="219">
        <v>151</v>
      </c>
      <c r="D841" s="103"/>
      <c r="E841" s="103"/>
      <c r="F841" s="103"/>
      <c r="G841" s="103"/>
    </row>
    <row r="842" spans="1:8" s="102" customFormat="1" ht="15.75" x14ac:dyDescent="0.25">
      <c r="A842" s="133" t="s">
        <v>1370</v>
      </c>
      <c r="B842" s="99" t="s">
        <v>592</v>
      </c>
      <c r="C842" s="219">
        <v>151</v>
      </c>
      <c r="D842" s="103"/>
      <c r="E842" s="103"/>
      <c r="F842" s="103"/>
      <c r="G842" s="103"/>
    </row>
    <row r="843" spans="1:8" s="102" customFormat="1" ht="15.75" x14ac:dyDescent="0.25">
      <c r="A843" s="133" t="s">
        <v>1371</v>
      </c>
      <c r="B843" s="99" t="s">
        <v>593</v>
      </c>
      <c r="C843" s="219">
        <v>151</v>
      </c>
      <c r="D843" s="226"/>
      <c r="E843" s="226"/>
      <c r="F843" s="226"/>
      <c r="G843" s="226"/>
    </row>
    <row r="844" spans="1:8" s="102" customFormat="1" ht="15.75" x14ac:dyDescent="0.25">
      <c r="A844" s="133" t="s">
        <v>1372</v>
      </c>
      <c r="B844" s="99" t="s">
        <v>594</v>
      </c>
      <c r="C844" s="219">
        <v>151</v>
      </c>
      <c r="D844" s="103"/>
      <c r="E844" s="103"/>
      <c r="F844" s="103"/>
      <c r="G844" s="103"/>
    </row>
    <row r="845" spans="1:8" s="102" customFormat="1" ht="15.75" x14ac:dyDescent="0.2">
      <c r="A845" s="164"/>
      <c r="B845" s="210" t="s">
        <v>595</v>
      </c>
      <c r="C845" s="245"/>
      <c r="D845" s="103"/>
      <c r="E845" s="103"/>
      <c r="F845" s="103"/>
      <c r="G845" s="103"/>
      <c r="H845" s="103"/>
    </row>
    <row r="846" spans="1:8" s="102" customFormat="1" ht="15.75" x14ac:dyDescent="0.25">
      <c r="A846" s="133" t="s">
        <v>1373</v>
      </c>
      <c r="B846" s="99" t="s">
        <v>596</v>
      </c>
      <c r="C846" s="219">
        <v>151</v>
      </c>
      <c r="D846" s="103"/>
      <c r="E846" s="103"/>
      <c r="F846" s="103"/>
      <c r="G846" s="103"/>
      <c r="H846" s="103"/>
    </row>
    <row r="847" spans="1:8" s="102" customFormat="1" ht="15.75" x14ac:dyDescent="0.25">
      <c r="A847" s="133" t="s">
        <v>1374</v>
      </c>
      <c r="B847" s="99" t="s">
        <v>597</v>
      </c>
      <c r="C847" s="219">
        <v>151</v>
      </c>
      <c r="D847" s="103"/>
      <c r="E847" s="103"/>
      <c r="F847" s="103"/>
      <c r="G847" s="103"/>
      <c r="H847" s="103"/>
    </row>
    <row r="848" spans="1:8" s="102" customFormat="1" ht="15.75" x14ac:dyDescent="0.2">
      <c r="A848" s="164"/>
      <c r="B848" s="210" t="s">
        <v>598</v>
      </c>
      <c r="C848" s="245"/>
      <c r="D848" s="226"/>
      <c r="E848" s="226"/>
      <c r="F848" s="226"/>
      <c r="G848" s="226"/>
      <c r="H848" s="103"/>
    </row>
    <row r="849" spans="1:8" s="102" customFormat="1" ht="15.75" x14ac:dyDescent="0.25">
      <c r="A849" s="133" t="s">
        <v>1375</v>
      </c>
      <c r="B849" s="99" t="s">
        <v>599</v>
      </c>
      <c r="C849" s="219">
        <v>126</v>
      </c>
      <c r="D849" s="103"/>
      <c r="E849" s="103"/>
      <c r="F849" s="103"/>
      <c r="G849" s="103"/>
      <c r="H849" s="103"/>
    </row>
    <row r="850" spans="1:8" s="102" customFormat="1" ht="15.75" x14ac:dyDescent="0.25">
      <c r="A850" s="133" t="s">
        <v>1376</v>
      </c>
      <c r="B850" s="99" t="s">
        <v>600</v>
      </c>
      <c r="C850" s="219">
        <v>126</v>
      </c>
      <c r="D850" s="103"/>
      <c r="E850" s="103"/>
      <c r="F850" s="103"/>
      <c r="G850" s="103"/>
      <c r="H850" s="103"/>
    </row>
    <row r="851" spans="1:8" s="102" customFormat="1" ht="15.75" x14ac:dyDescent="0.25">
      <c r="A851" s="133" t="s">
        <v>1377</v>
      </c>
      <c r="B851" s="99" t="s">
        <v>601</v>
      </c>
      <c r="C851" s="219">
        <v>126</v>
      </c>
    </row>
    <row r="852" spans="1:8" s="102" customFormat="1" ht="15.75" x14ac:dyDescent="0.2">
      <c r="A852" s="164"/>
      <c r="B852" s="210" t="s">
        <v>602</v>
      </c>
      <c r="C852" s="245"/>
      <c r="D852" s="103"/>
      <c r="E852" s="103"/>
      <c r="F852" s="103"/>
      <c r="G852" s="103"/>
      <c r="H852" s="103"/>
    </row>
    <row r="853" spans="1:8" s="102" customFormat="1" ht="31.5" x14ac:dyDescent="0.2">
      <c r="A853" s="133" t="s">
        <v>1378</v>
      </c>
      <c r="B853" s="99" t="s">
        <v>603</v>
      </c>
      <c r="C853" s="218">
        <v>150</v>
      </c>
      <c r="D853" s="103"/>
      <c r="E853" s="103"/>
      <c r="F853" s="103"/>
      <c r="G853" s="103"/>
      <c r="H853" s="103"/>
    </row>
    <row r="854" spans="1:8" s="102" customFormat="1" ht="18" customHeight="1" x14ac:dyDescent="0.2">
      <c r="A854" s="247"/>
      <c r="B854" s="266" t="s">
        <v>604</v>
      </c>
      <c r="C854" s="267"/>
      <c r="D854" s="226"/>
      <c r="E854" s="226"/>
      <c r="F854" s="226"/>
      <c r="G854" s="226"/>
      <c r="H854" s="103"/>
    </row>
    <row r="855" spans="1:8" s="102" customFormat="1" ht="15.75" x14ac:dyDescent="0.25">
      <c r="A855" s="133" t="s">
        <v>1379</v>
      </c>
      <c r="B855" s="99" t="s">
        <v>605</v>
      </c>
      <c r="C855" s="242">
        <v>1764</v>
      </c>
      <c r="D855" s="103"/>
      <c r="E855" s="103"/>
      <c r="F855" s="103"/>
      <c r="G855" s="103"/>
      <c r="H855" s="103"/>
    </row>
    <row r="856" spans="1:8" s="102" customFormat="1" ht="15.75" x14ac:dyDescent="0.25">
      <c r="A856" s="133" t="s">
        <v>1380</v>
      </c>
      <c r="B856" s="99" t="s">
        <v>606</v>
      </c>
      <c r="C856" s="219">
        <v>259</v>
      </c>
      <c r="D856" s="103"/>
      <c r="E856" s="103"/>
      <c r="F856" s="103"/>
      <c r="G856" s="103"/>
      <c r="H856" s="103"/>
    </row>
    <row r="857" spans="1:8" s="102" customFormat="1" ht="15.75" x14ac:dyDescent="0.25">
      <c r="A857" s="133" t="s">
        <v>1381</v>
      </c>
      <c r="B857" s="99" t="s">
        <v>607</v>
      </c>
      <c r="C857" s="219">
        <v>259</v>
      </c>
      <c r="D857" s="103"/>
      <c r="E857" s="103"/>
      <c r="F857" s="103"/>
      <c r="G857" s="103"/>
      <c r="H857" s="103"/>
    </row>
    <row r="858" spans="1:8" s="102" customFormat="1" ht="15.75" x14ac:dyDescent="0.25">
      <c r="A858" s="133" t="s">
        <v>1382</v>
      </c>
      <c r="B858" s="99" t="s">
        <v>608</v>
      </c>
      <c r="C858" s="219">
        <v>259</v>
      </c>
      <c r="D858" s="103"/>
      <c r="E858" s="103"/>
      <c r="F858" s="103"/>
      <c r="G858" s="103"/>
      <c r="H858" s="103"/>
    </row>
    <row r="859" spans="1:8" s="102" customFormat="1" ht="15.75" x14ac:dyDescent="0.25">
      <c r="A859" s="133" t="s">
        <v>1383</v>
      </c>
      <c r="B859" s="99" t="s">
        <v>609</v>
      </c>
      <c r="C859" s="219">
        <v>259</v>
      </c>
      <c r="D859" s="226"/>
      <c r="E859" s="226"/>
      <c r="F859" s="226"/>
      <c r="G859" s="226"/>
      <c r="H859" s="103"/>
    </row>
    <row r="860" spans="1:8" s="102" customFormat="1" ht="15.75" x14ac:dyDescent="0.25">
      <c r="A860" s="133" t="s">
        <v>1384</v>
      </c>
      <c r="B860" s="99" t="s">
        <v>610</v>
      </c>
      <c r="C860" s="219">
        <v>259</v>
      </c>
      <c r="D860" s="103"/>
      <c r="E860" s="103"/>
      <c r="F860" s="103"/>
      <c r="G860" s="103"/>
      <c r="H860" s="103"/>
    </row>
    <row r="861" spans="1:8" s="102" customFormat="1" ht="15.75" x14ac:dyDescent="0.25">
      <c r="A861" s="133" t="s">
        <v>1385</v>
      </c>
      <c r="B861" s="99" t="s">
        <v>611</v>
      </c>
      <c r="C861" s="219">
        <v>259</v>
      </c>
      <c r="D861" s="103"/>
      <c r="E861" s="103"/>
      <c r="F861" s="103"/>
      <c r="G861" s="103"/>
      <c r="H861" s="103"/>
    </row>
    <row r="862" spans="1:8" s="102" customFormat="1" ht="15.75" x14ac:dyDescent="0.25">
      <c r="A862" s="133" t="s">
        <v>1386</v>
      </c>
      <c r="B862" s="99" t="s">
        <v>612</v>
      </c>
      <c r="C862" s="219">
        <v>259</v>
      </c>
      <c r="D862" s="226"/>
      <c r="E862" s="226"/>
      <c r="F862" s="226"/>
      <c r="G862" s="226"/>
    </row>
    <row r="863" spans="1:8" s="102" customFormat="1" ht="15.75" x14ac:dyDescent="0.25">
      <c r="A863" s="133" t="s">
        <v>1387</v>
      </c>
      <c r="B863" s="99" t="s">
        <v>613</v>
      </c>
      <c r="C863" s="219">
        <v>259</v>
      </c>
      <c r="D863" s="103"/>
      <c r="E863" s="103"/>
      <c r="F863" s="103"/>
      <c r="G863" s="103"/>
    </row>
    <row r="864" spans="1:8" s="102" customFormat="1" ht="15.75" x14ac:dyDescent="0.25">
      <c r="A864" s="133" t="s">
        <v>1388</v>
      </c>
      <c r="B864" s="99" t="s">
        <v>614</v>
      </c>
      <c r="C864" s="219">
        <v>259</v>
      </c>
      <c r="D864" s="103"/>
      <c r="E864" s="103"/>
      <c r="F864" s="103"/>
      <c r="G864" s="103"/>
    </row>
    <row r="865" spans="1:7" s="102" customFormat="1" ht="15.75" x14ac:dyDescent="0.25">
      <c r="A865" s="133" t="s">
        <v>1389</v>
      </c>
      <c r="B865" s="99" t="s">
        <v>615</v>
      </c>
      <c r="C865" s="219">
        <v>220</v>
      </c>
      <c r="D865" s="103"/>
      <c r="E865" s="103"/>
      <c r="F865" s="103"/>
      <c r="G865" s="103"/>
    </row>
    <row r="866" spans="1:7" s="102" customFormat="1" ht="15.75" x14ac:dyDescent="0.25">
      <c r="A866" s="133" t="s">
        <v>1390</v>
      </c>
      <c r="B866" s="99" t="s">
        <v>616</v>
      </c>
      <c r="C866" s="219">
        <v>220</v>
      </c>
      <c r="D866" s="226"/>
      <c r="E866" s="226"/>
      <c r="F866" s="226"/>
      <c r="G866" s="226"/>
    </row>
    <row r="867" spans="1:7" s="102" customFormat="1" ht="15.75" x14ac:dyDescent="0.25">
      <c r="A867" s="133" t="s">
        <v>1391</v>
      </c>
      <c r="B867" s="99" t="s">
        <v>617</v>
      </c>
      <c r="C867" s="219">
        <v>220</v>
      </c>
      <c r="D867" s="103"/>
      <c r="E867" s="103"/>
      <c r="F867" s="103"/>
      <c r="G867" s="103"/>
    </row>
    <row r="868" spans="1:7" s="102" customFormat="1" ht="15.75" x14ac:dyDescent="0.25">
      <c r="A868" s="133" t="s">
        <v>1392</v>
      </c>
      <c r="B868" s="99" t="s">
        <v>618</v>
      </c>
      <c r="C868" s="219">
        <v>141</v>
      </c>
    </row>
    <row r="869" spans="1:7" s="102" customFormat="1" ht="15.75" x14ac:dyDescent="0.25">
      <c r="A869" s="133" t="s">
        <v>1393</v>
      </c>
      <c r="B869" s="99" t="s">
        <v>619</v>
      </c>
      <c r="C869" s="219">
        <v>164</v>
      </c>
    </row>
    <row r="870" spans="1:7" s="102" customFormat="1" ht="15.75" x14ac:dyDescent="0.25">
      <c r="A870" s="162"/>
      <c r="B870" s="268" t="s">
        <v>622</v>
      </c>
      <c r="C870" s="269"/>
    </row>
    <row r="871" spans="1:7" s="102" customFormat="1" ht="15.75" x14ac:dyDescent="0.25">
      <c r="A871" s="133" t="s">
        <v>1394</v>
      </c>
      <c r="B871" s="248" t="s">
        <v>623</v>
      </c>
      <c r="C871" s="219">
        <v>77</v>
      </c>
    </row>
    <row r="872" spans="1:7" s="102" customFormat="1" ht="15.75" x14ac:dyDescent="0.25">
      <c r="A872" s="133" t="s">
        <v>1395</v>
      </c>
      <c r="B872" s="249" t="s">
        <v>624</v>
      </c>
      <c r="C872" s="219">
        <v>78</v>
      </c>
    </row>
    <row r="873" spans="1:7" s="102" customFormat="1" ht="15.75" x14ac:dyDescent="0.25">
      <c r="A873" s="133" t="s">
        <v>1396</v>
      </c>
      <c r="B873" s="249" t="s">
        <v>625</v>
      </c>
      <c r="C873" s="219">
        <v>78</v>
      </c>
    </row>
    <row r="874" spans="1:7" s="102" customFormat="1" ht="15.75" x14ac:dyDescent="0.25">
      <c r="A874" s="133" t="s">
        <v>1397</v>
      </c>
      <c r="B874" s="249" t="s">
        <v>626</v>
      </c>
      <c r="C874" s="219">
        <v>135</v>
      </c>
    </row>
    <row r="875" spans="1:7" s="102" customFormat="1" ht="15.75" x14ac:dyDescent="0.25">
      <c r="A875" s="133" t="s">
        <v>1398</v>
      </c>
      <c r="B875" s="249" t="s">
        <v>627</v>
      </c>
      <c r="C875" s="219">
        <v>135</v>
      </c>
    </row>
    <row r="876" spans="1:7" s="102" customFormat="1" ht="15.75" x14ac:dyDescent="0.25">
      <c r="A876" s="133" t="s">
        <v>1399</v>
      </c>
      <c r="B876" s="249" t="s">
        <v>628</v>
      </c>
      <c r="C876" s="219">
        <v>81</v>
      </c>
    </row>
    <row r="877" spans="1:7" s="102" customFormat="1" ht="16.5" thickBot="1" x14ac:dyDescent="0.3">
      <c r="A877" s="135" t="s">
        <v>1400</v>
      </c>
      <c r="B877" s="250" t="s">
        <v>629</v>
      </c>
      <c r="C877" s="251">
        <v>81</v>
      </c>
    </row>
    <row r="878" spans="1:7" ht="16.5" x14ac:dyDescent="0.25">
      <c r="A878" s="15"/>
      <c r="B878" s="15"/>
      <c r="C878" s="84"/>
    </row>
    <row r="879" spans="1:7" ht="16.5" x14ac:dyDescent="0.25">
      <c r="A879" s="15"/>
      <c r="B879" s="15"/>
      <c r="C879" s="84"/>
    </row>
    <row r="880" spans="1:7" ht="16.5" x14ac:dyDescent="0.25">
      <c r="A880" s="15"/>
      <c r="B880" s="15"/>
      <c r="C880" s="77"/>
    </row>
    <row r="881" spans="1:3" ht="16.5" x14ac:dyDescent="0.25">
      <c r="A881" s="15"/>
      <c r="B881" s="15"/>
      <c r="C881" s="84"/>
    </row>
    <row r="882" spans="1:3" ht="15.75" x14ac:dyDescent="0.25">
      <c r="A882" s="21"/>
      <c r="B882" s="43"/>
      <c r="C882" s="85"/>
    </row>
    <row r="883" spans="1:3" ht="15.75" x14ac:dyDescent="0.25">
      <c r="A883" s="21"/>
      <c r="B883" s="44"/>
      <c r="C883" s="86"/>
    </row>
    <row r="884" spans="1:3" ht="15.75" x14ac:dyDescent="0.25">
      <c r="A884" s="45"/>
      <c r="B884" s="46"/>
      <c r="C884" s="86"/>
    </row>
    <row r="885" spans="1:3" ht="15.75" x14ac:dyDescent="0.25">
      <c r="A885" s="45"/>
      <c r="B885" s="46"/>
      <c r="C885" s="86"/>
    </row>
    <row r="886" spans="1:3" ht="15.75" x14ac:dyDescent="0.25">
      <c r="A886" s="64"/>
      <c r="B886" s="35"/>
      <c r="C886" s="82"/>
    </row>
    <row r="887" spans="1:3" ht="15.75" x14ac:dyDescent="0.25">
      <c r="A887" s="65"/>
      <c r="B887" s="39"/>
      <c r="C887" s="82"/>
    </row>
    <row r="888" spans="1:3" ht="15.75" x14ac:dyDescent="0.25">
      <c r="A888" s="28"/>
      <c r="B888" s="47"/>
      <c r="C888" s="87"/>
    </row>
    <row r="889" spans="1:3" ht="15.75" x14ac:dyDescent="0.25">
      <c r="A889" s="28"/>
      <c r="B889" s="47"/>
      <c r="C889" s="87"/>
    </row>
    <row r="890" spans="1:3" ht="15.75" x14ac:dyDescent="0.25">
      <c r="A890" s="63"/>
      <c r="B890" s="7"/>
      <c r="C890" s="49"/>
    </row>
    <row r="891" spans="1:3" ht="15.75" x14ac:dyDescent="0.25">
      <c r="A891" s="63"/>
      <c r="B891" s="48"/>
      <c r="C891" s="49"/>
    </row>
    <row r="892" spans="1:3" ht="15.75" x14ac:dyDescent="0.25">
      <c r="A892" s="63"/>
      <c r="B892" s="7"/>
      <c r="C892" s="49"/>
    </row>
    <row r="893" spans="1:3" ht="15.75" x14ac:dyDescent="0.25">
      <c r="A893" s="63"/>
      <c r="B893" s="7"/>
      <c r="C893" s="49"/>
    </row>
    <row r="894" spans="1:3" ht="15.75" x14ac:dyDescent="0.25">
      <c r="A894" s="63"/>
      <c r="B894" s="7"/>
      <c r="C894" s="49"/>
    </row>
    <row r="895" spans="1:3" ht="15.75" x14ac:dyDescent="0.25">
      <c r="A895" s="63"/>
      <c r="B895" s="7"/>
      <c r="C895" s="49"/>
    </row>
    <row r="896" spans="1:3" ht="15.75" x14ac:dyDescent="0.25">
      <c r="A896" s="63"/>
      <c r="B896" s="7"/>
      <c r="C896" s="49"/>
    </row>
    <row r="897" spans="1:3" ht="15.75" x14ac:dyDescent="0.25">
      <c r="A897" s="63"/>
      <c r="B897" s="7"/>
      <c r="C897" s="49"/>
    </row>
    <row r="898" spans="1:3" ht="15.75" x14ac:dyDescent="0.25">
      <c r="A898" s="63"/>
      <c r="B898" s="7"/>
      <c r="C898" s="49"/>
    </row>
    <row r="899" spans="1:3" ht="15.75" x14ac:dyDescent="0.25">
      <c r="A899" s="63"/>
      <c r="B899" s="7"/>
      <c r="C899" s="49"/>
    </row>
    <row r="900" spans="1:3" ht="15.75" x14ac:dyDescent="0.25">
      <c r="A900" s="63"/>
      <c r="B900" s="7"/>
      <c r="C900" s="49"/>
    </row>
    <row r="901" spans="1:3" ht="15.75" x14ac:dyDescent="0.25">
      <c r="A901" s="63"/>
      <c r="B901" s="7"/>
      <c r="C901" s="49"/>
    </row>
    <row r="902" spans="1:3" ht="15.75" x14ac:dyDescent="0.25">
      <c r="A902" s="63"/>
      <c r="B902" s="7"/>
      <c r="C902" s="49"/>
    </row>
    <row r="903" spans="1:3" ht="15.75" x14ac:dyDescent="0.25">
      <c r="A903" s="63"/>
      <c r="B903" s="7"/>
      <c r="C903" s="49"/>
    </row>
    <row r="904" spans="1:3" x14ac:dyDescent="0.2">
      <c r="A904" s="21"/>
      <c r="B904" s="21"/>
      <c r="C904" s="85"/>
    </row>
    <row r="905" spans="1:3" x14ac:dyDescent="0.2">
      <c r="A905" s="21"/>
      <c r="B905" s="21"/>
      <c r="C905" s="85"/>
    </row>
    <row r="906" spans="1:3" x14ac:dyDescent="0.2">
      <c r="A906" s="21"/>
      <c r="B906" s="21"/>
      <c r="C906" s="85"/>
    </row>
    <row r="907" spans="1:3" x14ac:dyDescent="0.2">
      <c r="A907" s="21"/>
      <c r="B907" s="21"/>
      <c r="C907" s="85"/>
    </row>
    <row r="908" spans="1:3" x14ac:dyDescent="0.2">
      <c r="A908" s="21"/>
      <c r="B908" s="21"/>
      <c r="C908" s="85"/>
    </row>
    <row r="909" spans="1:3" x14ac:dyDescent="0.2">
      <c r="A909" s="21"/>
      <c r="B909" s="21"/>
      <c r="C909" s="85"/>
    </row>
    <row r="910" spans="1:3" x14ac:dyDescent="0.2">
      <c r="A910" s="21"/>
      <c r="B910" s="21"/>
      <c r="C910" s="85"/>
    </row>
    <row r="911" spans="1:3" x14ac:dyDescent="0.2">
      <c r="A911" s="21"/>
      <c r="B911" s="21"/>
      <c r="C911" s="85"/>
    </row>
    <row r="912" spans="1:3" x14ac:dyDescent="0.2">
      <c r="A912" s="21"/>
      <c r="B912" s="21"/>
      <c r="C912" s="85"/>
    </row>
    <row r="913" spans="1:3" x14ac:dyDescent="0.2">
      <c r="A913" s="21"/>
      <c r="B913" s="21"/>
      <c r="C913" s="85"/>
    </row>
    <row r="914" spans="1:3" x14ac:dyDescent="0.2">
      <c r="A914" s="21"/>
      <c r="B914" s="21"/>
      <c r="C914" s="85"/>
    </row>
    <row r="915" spans="1:3" x14ac:dyDescent="0.2">
      <c r="A915" s="21"/>
      <c r="B915" s="21"/>
      <c r="C915" s="85"/>
    </row>
    <row r="916" spans="1:3" x14ac:dyDescent="0.2">
      <c r="A916" s="21"/>
      <c r="B916" s="21"/>
      <c r="C916" s="85"/>
    </row>
  </sheetData>
  <mergeCells count="109">
    <mergeCell ref="B682:C682"/>
    <mergeCell ref="C347:C348"/>
    <mergeCell ref="A253:A254"/>
    <mergeCell ref="A336:A337"/>
    <mergeCell ref="A605:A606"/>
    <mergeCell ref="A270:A271"/>
    <mergeCell ref="B646:C646"/>
    <mergeCell ref="B660:C660"/>
    <mergeCell ref="B608:C608"/>
    <mergeCell ref="B617:C617"/>
    <mergeCell ref="B620:C620"/>
    <mergeCell ref="B631:C631"/>
    <mergeCell ref="B607:C607"/>
    <mergeCell ref="A572:A573"/>
    <mergeCell ref="C605:C606"/>
    <mergeCell ref="B572:B573"/>
    <mergeCell ref="C572:C573"/>
    <mergeCell ref="A593:A594"/>
    <mergeCell ref="B336:B337"/>
    <mergeCell ref="C336:C337"/>
    <mergeCell ref="A378:A379"/>
    <mergeCell ref="A347:A348"/>
    <mergeCell ref="A323:A324"/>
    <mergeCell ref="B323:B324"/>
    <mergeCell ref="A735:A738"/>
    <mergeCell ref="B787:C787"/>
    <mergeCell ref="B816:C816"/>
    <mergeCell ref="B818:C818"/>
    <mergeCell ref="B827:C827"/>
    <mergeCell ref="B794:C794"/>
    <mergeCell ref="B804:C804"/>
    <mergeCell ref="B834:C834"/>
    <mergeCell ref="B837:C837"/>
    <mergeCell ref="B772:C772"/>
    <mergeCell ref="B753:C753"/>
    <mergeCell ref="B759:C759"/>
    <mergeCell ref="B760:C760"/>
    <mergeCell ref="B767:C767"/>
    <mergeCell ref="B769:C769"/>
    <mergeCell ref="B854:C854"/>
    <mergeCell ref="B870:C870"/>
    <mergeCell ref="B349:C349"/>
    <mergeCell ref="B347:B348"/>
    <mergeCell ref="B775:C775"/>
    <mergeCell ref="B777:C777"/>
    <mergeCell ref="B829:C829"/>
    <mergeCell ref="B782:C782"/>
    <mergeCell ref="B605:B606"/>
    <mergeCell ref="B378:B379"/>
    <mergeCell ref="C378:C379"/>
    <mergeCell ref="B355:C355"/>
    <mergeCell ref="B593:B594"/>
    <mergeCell ref="C593:C594"/>
    <mergeCell ref="B685:C685"/>
    <mergeCell ref="B694:C694"/>
    <mergeCell ref="B701:C701"/>
    <mergeCell ref="B705:C705"/>
    <mergeCell ref="B719:C719"/>
    <mergeCell ref="B728:C728"/>
    <mergeCell ref="B731:C731"/>
    <mergeCell ref="B733:C733"/>
    <mergeCell ref="B670:C670"/>
    <mergeCell ref="B671:C671"/>
    <mergeCell ref="A3:A4"/>
    <mergeCell ref="B3:B4"/>
    <mergeCell ref="C3:C4"/>
    <mergeCell ref="A87:A88"/>
    <mergeCell ref="B87:B88"/>
    <mergeCell ref="C87:C88"/>
    <mergeCell ref="B89:C89"/>
    <mergeCell ref="B99:C99"/>
    <mergeCell ref="B124:C124"/>
    <mergeCell ref="B114:C114"/>
    <mergeCell ref="A139:A140"/>
    <mergeCell ref="B139:B140"/>
    <mergeCell ref="C139:C140"/>
    <mergeCell ref="B159:C159"/>
    <mergeCell ref="C323:C324"/>
    <mergeCell ref="B253:B254"/>
    <mergeCell ref="C253:C254"/>
    <mergeCell ref="A262:A263"/>
    <mergeCell ref="B262:B263"/>
    <mergeCell ref="C262:C263"/>
    <mergeCell ref="A62:A63"/>
    <mergeCell ref="B62:B63"/>
    <mergeCell ref="C62:C63"/>
    <mergeCell ref="A227:A228"/>
    <mergeCell ref="B227:B228"/>
    <mergeCell ref="C227:C228"/>
    <mergeCell ref="A194:A195"/>
    <mergeCell ref="B194:B195"/>
    <mergeCell ref="C194:C195"/>
    <mergeCell ref="B270:B271"/>
    <mergeCell ref="C270:C271"/>
    <mergeCell ref="A553:A554"/>
    <mergeCell ref="B553:B554"/>
    <mergeCell ref="C553:C554"/>
    <mergeCell ref="A514:A515"/>
    <mergeCell ref="B514:B515"/>
    <mergeCell ref="C514:C515"/>
    <mergeCell ref="A367:A368"/>
    <mergeCell ref="B367:B368"/>
    <mergeCell ref="C367:C368"/>
    <mergeCell ref="A501:A502"/>
    <mergeCell ref="B501:B502"/>
    <mergeCell ref="C501:C502"/>
    <mergeCell ref="A448:A449"/>
    <mergeCell ref="B448:B449"/>
    <mergeCell ref="C448:C449"/>
  </mergeCells>
  <phoneticPr fontId="9" type="noConversion"/>
  <pageMargins left="0.39370078740157483" right="0.19685039370078741" top="0.59055118110236227" bottom="0.39370078740157483" header="0.19685039370078741" footer="0.2362204724409449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9"/>
  <sheetViews>
    <sheetView zoomScale="115" zoomScaleNormal="115" workbookViewId="0"/>
  </sheetViews>
  <sheetFormatPr defaultRowHeight="15.75" x14ac:dyDescent="0.25"/>
  <cols>
    <col min="1" max="1" width="13.33203125" style="3" customWidth="1"/>
    <col min="2" max="2" width="76.6640625" style="3" customWidth="1"/>
    <col min="3" max="3" width="11.83203125" style="3" customWidth="1"/>
    <col min="4" max="4" width="71.83203125" style="3" customWidth="1"/>
    <col min="5" max="16384" width="9.33203125" style="3"/>
  </cols>
  <sheetData>
    <row r="1" spans="1:4" ht="19.5" x14ac:dyDescent="0.3">
      <c r="A1" s="182" t="s">
        <v>1456</v>
      </c>
    </row>
    <row r="2" spans="1:4" ht="16.5" thickBot="1" x14ac:dyDescent="0.3">
      <c r="A2" s="183"/>
    </row>
    <row r="3" spans="1:4" ht="16.5" thickBot="1" x14ac:dyDescent="0.3">
      <c r="A3" s="184" t="s">
        <v>92</v>
      </c>
      <c r="B3" s="185"/>
      <c r="C3" s="185" t="s">
        <v>1423</v>
      </c>
      <c r="D3" s="186"/>
    </row>
    <row r="4" spans="1:4" x14ac:dyDescent="0.25">
      <c r="A4" s="187" t="s">
        <v>1425</v>
      </c>
      <c r="B4" s="188" t="s">
        <v>1426</v>
      </c>
      <c r="C4" s="189" t="s">
        <v>1427</v>
      </c>
      <c r="D4" s="190" t="s">
        <v>759</v>
      </c>
    </row>
    <row r="5" spans="1:4" x14ac:dyDescent="0.25">
      <c r="A5" s="199" t="s">
        <v>1428</v>
      </c>
      <c r="B5" s="191" t="s">
        <v>1424</v>
      </c>
      <c r="C5" s="200" t="s">
        <v>1484</v>
      </c>
      <c r="D5" s="201" t="s">
        <v>254</v>
      </c>
    </row>
    <row r="6" spans="1:4" ht="32.25" thickBot="1" x14ac:dyDescent="0.3">
      <c r="A6" s="192" t="s">
        <v>1452</v>
      </c>
      <c r="B6" s="206" t="s">
        <v>1453</v>
      </c>
      <c r="C6" s="207" t="s">
        <v>1454</v>
      </c>
      <c r="D6" s="208" t="s">
        <v>1455</v>
      </c>
    </row>
    <row r="8" spans="1:4" ht="19.5" x14ac:dyDescent="0.3">
      <c r="A8" s="182" t="s">
        <v>1451</v>
      </c>
    </row>
    <row r="9" spans="1:4" ht="16.5" thickBot="1" x14ac:dyDescent="0.3"/>
    <row r="10" spans="1:4" ht="16.5" thickBot="1" x14ac:dyDescent="0.3">
      <c r="A10" s="184" t="s">
        <v>92</v>
      </c>
      <c r="B10" s="185"/>
      <c r="C10" s="185" t="s">
        <v>1423</v>
      </c>
      <c r="D10" s="186"/>
    </row>
    <row r="11" spans="1:4" x14ac:dyDescent="0.25">
      <c r="A11" s="202" t="s">
        <v>1429</v>
      </c>
      <c r="B11" s="188" t="s">
        <v>1433</v>
      </c>
      <c r="C11" s="189" t="s">
        <v>1430</v>
      </c>
      <c r="D11" s="190" t="s">
        <v>728</v>
      </c>
    </row>
    <row r="12" spans="1:4" x14ac:dyDescent="0.25">
      <c r="A12" s="204" t="s">
        <v>1431</v>
      </c>
      <c r="B12" s="205" t="s">
        <v>1432</v>
      </c>
      <c r="C12" s="200" t="s">
        <v>1434</v>
      </c>
      <c r="D12" s="201" t="s">
        <v>169</v>
      </c>
    </row>
    <row r="13" spans="1:4" x14ac:dyDescent="0.25">
      <c r="A13" s="204" t="s">
        <v>1435</v>
      </c>
      <c r="B13" s="191" t="s">
        <v>635</v>
      </c>
      <c r="C13" s="200" t="s">
        <v>1436</v>
      </c>
      <c r="D13" s="201" t="s">
        <v>35</v>
      </c>
    </row>
    <row r="14" spans="1:4" x14ac:dyDescent="0.25">
      <c r="A14" s="204" t="s">
        <v>1437</v>
      </c>
      <c r="B14" s="191" t="s">
        <v>655</v>
      </c>
      <c r="C14" s="200" t="s">
        <v>1438</v>
      </c>
      <c r="D14" s="201" t="s">
        <v>656</v>
      </c>
    </row>
    <row r="15" spans="1:4" x14ac:dyDescent="0.25">
      <c r="A15" s="204" t="s">
        <v>1439</v>
      </c>
      <c r="B15" s="191" t="s">
        <v>659</v>
      </c>
      <c r="C15" s="200" t="s">
        <v>1440</v>
      </c>
      <c r="D15" s="201" t="s">
        <v>709</v>
      </c>
    </row>
    <row r="16" spans="1:4" x14ac:dyDescent="0.25">
      <c r="A16" s="204" t="s">
        <v>1441</v>
      </c>
      <c r="B16" s="191" t="s">
        <v>660</v>
      </c>
      <c r="C16" s="200" t="s">
        <v>1442</v>
      </c>
      <c r="D16" s="201" t="s">
        <v>724</v>
      </c>
    </row>
    <row r="17" spans="1:4" x14ac:dyDescent="0.25">
      <c r="A17" s="204" t="s">
        <v>1443</v>
      </c>
      <c r="B17" s="5" t="s">
        <v>1444</v>
      </c>
      <c r="C17" s="200" t="s">
        <v>1445</v>
      </c>
      <c r="D17" s="201" t="s">
        <v>46</v>
      </c>
    </row>
    <row r="18" spans="1:4" x14ac:dyDescent="0.25">
      <c r="A18" s="204" t="s">
        <v>1446</v>
      </c>
      <c r="B18" s="191" t="s">
        <v>1447</v>
      </c>
      <c r="C18" s="200" t="s">
        <v>1448</v>
      </c>
      <c r="D18" s="201" t="s">
        <v>670</v>
      </c>
    </row>
    <row r="19" spans="1:4" ht="16.5" thickBot="1" x14ac:dyDescent="0.3">
      <c r="A19" s="203" t="s">
        <v>1449</v>
      </c>
      <c r="B19" s="193" t="s">
        <v>301</v>
      </c>
      <c r="C19" s="198" t="s">
        <v>1450</v>
      </c>
      <c r="D19" s="194" t="s">
        <v>338</v>
      </c>
    </row>
  </sheetData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СОДЕРЖ-Е</vt:lpstr>
      <vt:lpstr>ПРАЙС</vt:lpstr>
      <vt:lpstr>справка по прейскуранту</vt:lpstr>
      <vt:lpstr>ПРАЙС!Область_печати</vt:lpstr>
      <vt:lpstr>'СОДЕРЖ-Е'!Область_печати</vt:lpstr>
    </vt:vector>
  </TitlesOfParts>
  <Company>ГКБ №3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2017-12-11T06:11:55Z</cp:lastPrinted>
  <dcterms:created xsi:type="dcterms:W3CDTF">2004-01-20T10:24:50Z</dcterms:created>
  <dcterms:modified xsi:type="dcterms:W3CDTF">2018-04-02T12:47:59Z</dcterms:modified>
</cp:coreProperties>
</file>